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02_05_henshu/2022_vol_33/2021-11_次号送り_崎山他（原著論文）/20220706_最終原稿/"/>
    </mc:Choice>
  </mc:AlternateContent>
  <xr:revisionPtr revIDLastSave="0" documentId="13_ncr:1_{92DA922C-80A8-734D-B6C1-EF6D084A7B9D}" xr6:coauthVersionLast="36" xr6:coauthVersionMax="47" xr10:uidLastSave="{00000000-0000-0000-0000-000000000000}"/>
  <bookViews>
    <workbookView xWindow="0" yWindow="1120" windowWidth="25920" windowHeight="15200" xr2:uid="{D368ED7C-C64A-45B9-8BE9-BEE54CFC35A9}"/>
  </bookViews>
  <sheets>
    <sheet name="Appendix 1" sheetId="31" r:id="rId1"/>
    <sheet name="Appndix 2" sheetId="28" r:id="rId2"/>
    <sheet name="Appndix 3" sheetId="27" r:id="rId3"/>
    <sheet name="Appndix 4" sheetId="26" r:id="rId4"/>
    <sheet name="Appndix 5" sheetId="24" r:id="rId5"/>
    <sheet name="Appndix 6" sheetId="30" r:id="rId6"/>
  </sheets>
  <definedNames>
    <definedName name="_xlnm._FilterDatabase" localSheetId="5" hidden="1">'Appndix 6'!$A$6:$AN$344</definedName>
    <definedName name="_xlnm.Print_Titles" localSheetId="5">'Appndix 6'!$4:$5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26" l="1"/>
  <c r="AF5" i="26"/>
  <c r="AE5" i="26"/>
  <c r="AD5" i="26"/>
  <c r="AC5" i="26"/>
  <c r="AB5" i="26"/>
  <c r="AG4" i="26"/>
  <c r="AF4" i="26"/>
  <c r="AE4" i="26"/>
  <c r="AD4" i="26"/>
  <c r="AC4" i="26"/>
  <c r="AB4" i="26"/>
  <c r="AG3" i="26"/>
  <c r="AF3" i="26"/>
  <c r="AE3" i="26"/>
  <c r="AD3" i="26"/>
  <c r="AC3" i="26"/>
  <c r="AB3" i="26"/>
  <c r="AG2" i="26"/>
  <c r="AF2" i="26"/>
  <c r="AE2" i="26"/>
  <c r="AD2" i="26"/>
  <c r="AC2" i="26"/>
  <c r="AB2" i="26"/>
  <c r="T5" i="27"/>
  <c r="S5" i="27"/>
  <c r="R5" i="27"/>
  <c r="Q5" i="27"/>
  <c r="P5" i="27"/>
  <c r="O5" i="27"/>
  <c r="N5" i="27"/>
  <c r="M5" i="27"/>
  <c r="T4" i="27"/>
  <c r="S4" i="27"/>
  <c r="R4" i="27"/>
  <c r="Q4" i="27"/>
  <c r="P4" i="27"/>
  <c r="O4" i="27"/>
  <c r="N4" i="27"/>
  <c r="M4" i="27"/>
  <c r="T3" i="27"/>
  <c r="S3" i="27"/>
  <c r="R3" i="27"/>
  <c r="Q3" i="27"/>
  <c r="P3" i="27"/>
  <c r="O3" i="27"/>
  <c r="N3" i="27"/>
  <c r="M3" i="27"/>
  <c r="T2" i="27"/>
  <c r="S2" i="27"/>
  <c r="R2" i="27"/>
  <c r="Q2" i="27"/>
  <c r="P2" i="27"/>
  <c r="O2" i="27"/>
  <c r="N2" i="27"/>
  <c r="M2" i="27"/>
  <c r="AA5" i="26"/>
  <c r="Z5" i="26"/>
  <c r="Y5" i="26"/>
  <c r="X5" i="26"/>
  <c r="W5" i="26"/>
  <c r="V5" i="26"/>
  <c r="U5" i="26"/>
  <c r="T5" i="26"/>
  <c r="S5" i="26"/>
  <c r="AA4" i="26"/>
  <c r="Z4" i="26"/>
  <c r="Y4" i="26"/>
  <c r="X4" i="26"/>
  <c r="W4" i="26"/>
  <c r="V4" i="26"/>
  <c r="U4" i="26"/>
  <c r="T4" i="26"/>
  <c r="S4" i="26"/>
  <c r="AA3" i="26"/>
  <c r="Z3" i="26"/>
  <c r="Y3" i="26"/>
  <c r="X3" i="26"/>
  <c r="W3" i="26"/>
  <c r="V3" i="26"/>
  <c r="U3" i="26"/>
  <c r="T3" i="26"/>
  <c r="S3" i="26"/>
  <c r="AA2" i="26"/>
  <c r="Z2" i="26"/>
  <c r="Y2" i="26"/>
  <c r="X2" i="26"/>
  <c r="W2" i="26"/>
  <c r="V2" i="26"/>
  <c r="U2" i="26"/>
  <c r="T2" i="26"/>
  <c r="S2" i="26"/>
  <c r="M342" i="30"/>
  <c r="L342" i="30"/>
  <c r="I342" i="30"/>
  <c r="H342" i="30"/>
  <c r="M341" i="30"/>
  <c r="L341" i="30"/>
  <c r="I341" i="30"/>
  <c r="H341" i="30"/>
  <c r="M340" i="30"/>
  <c r="L340" i="30"/>
  <c r="I340" i="30"/>
  <c r="H340" i="30"/>
  <c r="M339" i="30"/>
  <c r="L339" i="30"/>
  <c r="I339" i="30"/>
  <c r="H339" i="30"/>
  <c r="M336" i="30"/>
  <c r="L336" i="30"/>
  <c r="I336" i="30"/>
  <c r="H336" i="30"/>
  <c r="M335" i="30"/>
  <c r="L335" i="30"/>
  <c r="I335" i="30"/>
  <c r="H335" i="30"/>
  <c r="M334" i="30"/>
  <c r="L334" i="30"/>
  <c r="I334" i="30"/>
  <c r="H334" i="30"/>
  <c r="M333" i="30"/>
  <c r="L333" i="30"/>
  <c r="I333" i="30"/>
  <c r="H333" i="30"/>
  <c r="M332" i="30"/>
  <c r="L332" i="30"/>
  <c r="I332" i="30"/>
  <c r="H332" i="30"/>
  <c r="M331" i="30"/>
  <c r="L331" i="30"/>
  <c r="I331" i="30"/>
  <c r="H331" i="30"/>
  <c r="M330" i="30"/>
  <c r="L330" i="30"/>
  <c r="I330" i="30"/>
  <c r="H330" i="30"/>
  <c r="M329" i="30"/>
  <c r="L329" i="30"/>
  <c r="I329" i="30"/>
  <c r="H329" i="30"/>
  <c r="M328" i="30"/>
  <c r="L328" i="30"/>
  <c r="I328" i="30"/>
  <c r="H328" i="30"/>
  <c r="M327" i="30"/>
  <c r="L327" i="30"/>
  <c r="I327" i="30"/>
  <c r="H327" i="30"/>
  <c r="M324" i="30"/>
  <c r="L324" i="30"/>
  <c r="I324" i="30"/>
  <c r="H324" i="30"/>
  <c r="M323" i="30"/>
  <c r="L323" i="30"/>
  <c r="I323" i="30"/>
  <c r="H323" i="30"/>
  <c r="M322" i="30"/>
  <c r="L322" i="30"/>
  <c r="I322" i="30"/>
  <c r="H322" i="30"/>
  <c r="M321" i="30"/>
  <c r="L321" i="30"/>
  <c r="I321" i="30"/>
  <c r="H321" i="30"/>
  <c r="M320" i="30"/>
  <c r="L320" i="30"/>
  <c r="I320" i="30"/>
  <c r="H320" i="30"/>
  <c r="M313" i="30"/>
  <c r="L313" i="30"/>
  <c r="I313" i="30"/>
  <c r="H313" i="30"/>
  <c r="M312" i="30"/>
  <c r="L312" i="30"/>
  <c r="I312" i="30"/>
  <c r="H312" i="30"/>
  <c r="M311" i="30"/>
  <c r="L311" i="30"/>
  <c r="I311" i="30"/>
  <c r="H311" i="30"/>
  <c r="M310" i="30"/>
  <c r="L310" i="30"/>
  <c r="I310" i="30"/>
  <c r="H310" i="30"/>
  <c r="M309" i="30"/>
  <c r="L309" i="30"/>
  <c r="I309" i="30"/>
  <c r="H309" i="30"/>
  <c r="M308" i="30"/>
  <c r="L308" i="30"/>
  <c r="I308" i="30"/>
  <c r="H308" i="30"/>
  <c r="M307" i="30"/>
  <c r="L307" i="30"/>
  <c r="I307" i="30"/>
  <c r="H307" i="30"/>
  <c r="M306" i="30"/>
  <c r="L306" i="30"/>
  <c r="I306" i="30"/>
  <c r="H306" i="30"/>
  <c r="M305" i="30"/>
  <c r="L305" i="30"/>
  <c r="I305" i="30"/>
  <c r="H305" i="30"/>
  <c r="M304" i="30"/>
  <c r="L304" i="30"/>
  <c r="I304" i="30"/>
  <c r="H304" i="30"/>
  <c r="M303" i="30"/>
  <c r="L303" i="30"/>
  <c r="I303" i="30"/>
  <c r="H303" i="30"/>
  <c r="M302" i="30"/>
  <c r="L302" i="30"/>
  <c r="I302" i="30"/>
  <c r="H302" i="30"/>
  <c r="M301" i="30"/>
  <c r="L301" i="30"/>
  <c r="I301" i="30"/>
  <c r="H301" i="30"/>
  <c r="M300" i="30"/>
  <c r="L300" i="30"/>
  <c r="I300" i="30"/>
  <c r="H300" i="30"/>
  <c r="M299" i="30"/>
  <c r="L299" i="30"/>
  <c r="I299" i="30"/>
  <c r="H299" i="30"/>
  <c r="M298" i="30"/>
  <c r="L298" i="30"/>
  <c r="I298" i="30"/>
  <c r="H298" i="30"/>
  <c r="M297" i="30"/>
  <c r="L297" i="30"/>
  <c r="I297" i="30"/>
  <c r="H297" i="30"/>
  <c r="M296" i="30"/>
  <c r="L296" i="30"/>
  <c r="I296" i="30"/>
  <c r="H296" i="30"/>
  <c r="M295" i="30"/>
  <c r="L295" i="30"/>
  <c r="I295" i="30"/>
  <c r="H295" i="30"/>
  <c r="M294" i="30"/>
  <c r="L294" i="30"/>
  <c r="I294" i="30"/>
  <c r="H294" i="30"/>
  <c r="M293" i="30"/>
  <c r="L293" i="30"/>
  <c r="I293" i="30"/>
  <c r="H293" i="30"/>
  <c r="M292" i="30"/>
  <c r="L292" i="30"/>
  <c r="I292" i="30"/>
  <c r="H292" i="30"/>
  <c r="M291" i="30"/>
  <c r="L291" i="30"/>
  <c r="I291" i="30"/>
  <c r="H291" i="30"/>
  <c r="M290" i="30"/>
  <c r="L290" i="30"/>
  <c r="I290" i="30"/>
  <c r="H290" i="30"/>
  <c r="M289" i="30"/>
  <c r="L289" i="30"/>
  <c r="I289" i="30"/>
  <c r="H289" i="30"/>
  <c r="M288" i="30"/>
  <c r="L288" i="30"/>
  <c r="I288" i="30"/>
  <c r="H288" i="30"/>
  <c r="M287" i="30"/>
  <c r="L287" i="30"/>
  <c r="I287" i="30"/>
  <c r="H287" i="30"/>
  <c r="M286" i="30"/>
  <c r="L286" i="30"/>
  <c r="I286" i="30"/>
  <c r="H286" i="30"/>
  <c r="M285" i="30"/>
  <c r="L285" i="30"/>
  <c r="I285" i="30"/>
  <c r="H285" i="30"/>
  <c r="M284" i="30"/>
  <c r="L284" i="30"/>
  <c r="I284" i="30"/>
  <c r="H284" i="30"/>
  <c r="M283" i="30"/>
  <c r="L283" i="30"/>
  <c r="I283" i="30"/>
  <c r="H283" i="30"/>
  <c r="M282" i="30"/>
  <c r="L282" i="30"/>
  <c r="I282" i="30"/>
  <c r="H282" i="30"/>
  <c r="M281" i="30"/>
  <c r="L281" i="30"/>
  <c r="I281" i="30"/>
  <c r="H281" i="30"/>
  <c r="M280" i="30"/>
  <c r="L280" i="30"/>
  <c r="I280" i="30"/>
  <c r="H280" i="30"/>
  <c r="M279" i="30"/>
  <c r="L279" i="30"/>
  <c r="I279" i="30"/>
  <c r="H279" i="30"/>
  <c r="M278" i="30"/>
  <c r="L278" i="30"/>
  <c r="I278" i="30"/>
  <c r="H278" i="30"/>
  <c r="M277" i="30"/>
  <c r="L277" i="30"/>
  <c r="I277" i="30"/>
  <c r="H277" i="30"/>
  <c r="M276" i="30"/>
  <c r="L276" i="30"/>
  <c r="I276" i="30"/>
  <c r="H276" i="30"/>
  <c r="M275" i="30"/>
  <c r="L275" i="30"/>
  <c r="I275" i="30"/>
  <c r="H275" i="30"/>
  <c r="M274" i="30"/>
  <c r="L274" i="30"/>
  <c r="I274" i="30"/>
  <c r="H274" i="30"/>
  <c r="M273" i="30"/>
  <c r="L273" i="30"/>
  <c r="I273" i="30"/>
  <c r="H273" i="30"/>
  <c r="M272" i="30"/>
  <c r="L272" i="30"/>
  <c r="I272" i="30"/>
  <c r="H272" i="30"/>
  <c r="M268" i="30"/>
  <c r="L268" i="30"/>
  <c r="I268" i="30"/>
  <c r="H268" i="30"/>
  <c r="M267" i="30"/>
  <c r="L267" i="30"/>
  <c r="I267" i="30"/>
  <c r="H267" i="30"/>
  <c r="M266" i="30"/>
  <c r="L266" i="30"/>
  <c r="I266" i="30"/>
  <c r="H266" i="30"/>
  <c r="M265" i="30"/>
  <c r="L265" i="30"/>
  <c r="I265" i="30"/>
  <c r="H265" i="30"/>
  <c r="M264" i="30"/>
  <c r="L264" i="30"/>
  <c r="I264" i="30"/>
  <c r="H264" i="30"/>
  <c r="M263" i="30"/>
  <c r="L263" i="30"/>
  <c r="I263" i="30"/>
  <c r="H263" i="30"/>
  <c r="M262" i="30"/>
  <c r="L262" i="30"/>
  <c r="I262" i="30"/>
  <c r="H262" i="30"/>
  <c r="M261" i="30"/>
  <c r="L261" i="30"/>
  <c r="I261" i="30"/>
  <c r="H261" i="30"/>
  <c r="M260" i="30"/>
  <c r="L260" i="30"/>
  <c r="I260" i="30"/>
  <c r="H260" i="30"/>
  <c r="M259" i="30"/>
  <c r="L259" i="30"/>
  <c r="I259" i="30"/>
  <c r="H259" i="30"/>
  <c r="M255" i="30"/>
  <c r="L255" i="30"/>
  <c r="I255" i="30"/>
  <c r="H255" i="30"/>
  <c r="M254" i="30"/>
  <c r="L254" i="30"/>
  <c r="I254" i="30"/>
  <c r="H254" i="30"/>
  <c r="M253" i="30"/>
  <c r="L253" i="30"/>
  <c r="I253" i="30"/>
  <c r="H253" i="30"/>
  <c r="M252" i="30"/>
  <c r="L252" i="30"/>
  <c r="I252" i="30"/>
  <c r="H252" i="30"/>
  <c r="M251" i="30"/>
  <c r="L251" i="30"/>
  <c r="I251" i="30"/>
  <c r="H251" i="30"/>
  <c r="M250" i="30"/>
  <c r="L250" i="30"/>
  <c r="I250" i="30"/>
  <c r="H250" i="30"/>
  <c r="M249" i="30"/>
  <c r="L249" i="30"/>
  <c r="I249" i="30"/>
  <c r="H249" i="30"/>
  <c r="M248" i="30"/>
  <c r="L248" i="30"/>
  <c r="I248" i="30"/>
  <c r="H248" i="30"/>
  <c r="M238" i="30"/>
  <c r="L238" i="30"/>
  <c r="I238" i="30"/>
  <c r="H238" i="30"/>
  <c r="M237" i="30"/>
  <c r="L237" i="30"/>
  <c r="I237" i="30"/>
  <c r="H237" i="30"/>
  <c r="M236" i="30"/>
  <c r="L236" i="30"/>
  <c r="I236" i="30"/>
  <c r="H236" i="30"/>
  <c r="M235" i="30"/>
  <c r="L235" i="30"/>
  <c r="I235" i="30"/>
  <c r="H235" i="30"/>
  <c r="M234" i="30"/>
  <c r="L234" i="30"/>
  <c r="I234" i="30"/>
  <c r="H234" i="30"/>
  <c r="M233" i="30"/>
  <c r="L233" i="30"/>
  <c r="I233" i="30"/>
  <c r="H233" i="30"/>
  <c r="M232" i="30"/>
  <c r="L232" i="30"/>
  <c r="I232" i="30"/>
  <c r="H232" i="30"/>
  <c r="M231" i="30"/>
  <c r="L231" i="30"/>
  <c r="I231" i="30"/>
  <c r="H231" i="30"/>
  <c r="M230" i="30"/>
  <c r="L230" i="30"/>
  <c r="I230" i="30"/>
  <c r="H230" i="30"/>
  <c r="M229" i="30"/>
  <c r="L229" i="30"/>
  <c r="I229" i="30"/>
  <c r="H229" i="30"/>
  <c r="M228" i="30"/>
  <c r="L228" i="30"/>
  <c r="I228" i="30"/>
  <c r="H228" i="30"/>
  <c r="M227" i="30"/>
  <c r="L227" i="30"/>
  <c r="I227" i="30"/>
  <c r="H227" i="30"/>
  <c r="M226" i="30"/>
  <c r="L226" i="30"/>
  <c r="I226" i="30"/>
  <c r="H226" i="30"/>
  <c r="M217" i="30"/>
  <c r="L217" i="30"/>
  <c r="I217" i="30"/>
  <c r="H217" i="30"/>
  <c r="M216" i="30"/>
  <c r="L216" i="30"/>
  <c r="I216" i="30"/>
  <c r="H216" i="30"/>
  <c r="M215" i="30"/>
  <c r="L215" i="30"/>
  <c r="I215" i="30"/>
  <c r="H215" i="30"/>
  <c r="M214" i="30"/>
  <c r="L214" i="30"/>
  <c r="I214" i="30"/>
  <c r="H214" i="30"/>
  <c r="M213" i="30"/>
  <c r="L213" i="30"/>
  <c r="I213" i="30"/>
  <c r="H213" i="30"/>
  <c r="M212" i="30"/>
  <c r="L212" i="30"/>
  <c r="I212" i="30"/>
  <c r="H212" i="30"/>
  <c r="L203" i="30"/>
  <c r="M199" i="30"/>
  <c r="L199" i="30"/>
  <c r="I199" i="30"/>
  <c r="H199" i="30"/>
  <c r="M198" i="30"/>
  <c r="L198" i="30"/>
  <c r="I198" i="30"/>
  <c r="H198" i="30"/>
  <c r="M197" i="30"/>
  <c r="L197" i="30"/>
  <c r="I197" i="30"/>
  <c r="H197" i="30"/>
  <c r="M196" i="30"/>
  <c r="L196" i="30"/>
  <c r="I196" i="30"/>
  <c r="H196" i="30"/>
  <c r="M195" i="30"/>
  <c r="L195" i="30"/>
  <c r="I195" i="30"/>
  <c r="H195" i="30"/>
  <c r="M160" i="30"/>
  <c r="L160" i="30"/>
  <c r="I160" i="30"/>
  <c r="H160" i="30"/>
  <c r="M159" i="30"/>
  <c r="L159" i="30"/>
  <c r="I159" i="30"/>
  <c r="H159" i="30"/>
  <c r="M33" i="30"/>
  <c r="L33" i="30"/>
  <c r="I33" i="30"/>
  <c r="H33" i="30"/>
  <c r="M32" i="30"/>
  <c r="L32" i="30"/>
  <c r="I32" i="30"/>
  <c r="H32" i="30"/>
  <c r="M31" i="30"/>
  <c r="L31" i="30"/>
  <c r="I31" i="30"/>
  <c r="H31" i="30"/>
  <c r="M30" i="30"/>
  <c r="L30" i="30"/>
  <c r="I30" i="30"/>
  <c r="H30" i="30"/>
  <c r="O5" i="30"/>
  <c r="P5" i="30" s="1"/>
  <c r="Q5" i="30" s="1"/>
  <c r="R5" i="30" s="1"/>
  <c r="S5" i="30" s="1"/>
  <c r="T5" i="30" s="1"/>
  <c r="U5" i="30" s="1"/>
  <c r="V5" i="30" s="1"/>
  <c r="W5" i="30" s="1"/>
  <c r="X5" i="30" s="1"/>
  <c r="Y5" i="30" s="1"/>
  <c r="Z5" i="30" s="1"/>
  <c r="AA5" i="30" s="1"/>
  <c r="AB5" i="30" s="1"/>
  <c r="AC5" i="30" s="1"/>
  <c r="AD5" i="30" s="1"/>
  <c r="AE5" i="30" s="1"/>
  <c r="AF5" i="30" s="1"/>
  <c r="AG5" i="30" s="1"/>
  <c r="BB2" i="28"/>
  <c r="BE2" i="28"/>
  <c r="BD3" i="28"/>
  <c r="BA2" i="28"/>
  <c r="AZ3" i="28"/>
  <c r="AW2" i="28"/>
  <c r="AV3" i="28"/>
  <c r="AS2" i="28"/>
  <c r="AR3" i="28"/>
  <c r="AO2" i="28"/>
  <c r="AN3" i="28"/>
  <c r="AK2" i="28"/>
  <c r="AJ3" i="28"/>
  <c r="AG2" i="28"/>
  <c r="AF3" i="28"/>
  <c r="AC2" i="28"/>
  <c r="AB3" i="28"/>
  <c r="Y2" i="28"/>
  <c r="X3" i="28"/>
  <c r="U2" i="28"/>
  <c r="T3" i="28"/>
  <c r="Q2" i="28"/>
  <c r="P3" i="28"/>
  <c r="M2" i="28"/>
  <c r="L3" i="28"/>
  <c r="I2" i="28"/>
  <c r="H3" i="28"/>
  <c r="E2" i="28"/>
  <c r="D3" i="28"/>
  <c r="B9" i="28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G4" i="28"/>
  <c r="BF5" i="28"/>
  <c r="BE5" i="28"/>
  <c r="BC4" i="28"/>
  <c r="BB5" i="28"/>
  <c r="BA5" i="28"/>
  <c r="AY4" i="28"/>
  <c r="AX5" i="28"/>
  <c r="AW5" i="28"/>
  <c r="AU4" i="28"/>
  <c r="AT5" i="28"/>
  <c r="AS5" i="28"/>
  <c r="AQ4" i="28"/>
  <c r="AP5" i="28"/>
  <c r="AO5" i="28"/>
  <c r="AM4" i="28"/>
  <c r="AL5" i="28"/>
  <c r="AK5" i="28"/>
  <c r="AI4" i="28"/>
  <c r="AH5" i="28"/>
  <c r="AG5" i="28"/>
  <c r="AE4" i="28"/>
  <c r="AD5" i="28"/>
  <c r="AC5" i="28"/>
  <c r="AA4" i="28"/>
  <c r="Z5" i="28"/>
  <c r="Y5" i="28"/>
  <c r="W4" i="28"/>
  <c r="V5" i="28"/>
  <c r="U5" i="28"/>
  <c r="S4" i="28"/>
  <c r="R5" i="28"/>
  <c r="Q5" i="28"/>
  <c r="O4" i="28"/>
  <c r="N5" i="28"/>
  <c r="M5" i="28"/>
  <c r="K4" i="28"/>
  <c r="J5" i="28"/>
  <c r="I5" i="28"/>
  <c r="G4" i="28"/>
  <c r="F5" i="28"/>
  <c r="E5" i="28"/>
  <c r="C4" i="28"/>
  <c r="BG5" i="28"/>
  <c r="BC5" i="28"/>
  <c r="AY5" i="28"/>
  <c r="AU5" i="28"/>
  <c r="AQ5" i="28"/>
  <c r="AM5" i="28"/>
  <c r="AI5" i="28"/>
  <c r="AE5" i="28"/>
  <c r="AA5" i="28"/>
  <c r="W5" i="28"/>
  <c r="S5" i="28"/>
  <c r="O5" i="28"/>
  <c r="K5" i="28"/>
  <c r="G5" i="28"/>
  <c r="C5" i="28"/>
  <c r="BE4" i="28"/>
  <c r="BD4" i="28"/>
  <c r="BA4" i="28"/>
  <c r="AZ4" i="28"/>
  <c r="AW4" i="28"/>
  <c r="AV4" i="28"/>
  <c r="AS4" i="28"/>
  <c r="AR4" i="28"/>
  <c r="AO4" i="28"/>
  <c r="AN4" i="28"/>
  <c r="AK4" i="28"/>
  <c r="AJ4" i="28"/>
  <c r="AG4" i="28"/>
  <c r="AF4" i="28"/>
  <c r="AC4" i="28"/>
  <c r="AB4" i="28"/>
  <c r="Y4" i="28"/>
  <c r="X4" i="28"/>
  <c r="U4" i="28"/>
  <c r="T4" i="28"/>
  <c r="Q4" i="28"/>
  <c r="P4" i="28"/>
  <c r="M4" i="28"/>
  <c r="L4" i="28"/>
  <c r="I4" i="28"/>
  <c r="H4" i="28"/>
  <c r="E4" i="28"/>
  <c r="D4" i="28"/>
  <c r="BE3" i="28"/>
  <c r="BA3" i="28"/>
  <c r="AW3" i="28"/>
  <c r="AS3" i="28"/>
  <c r="AO3" i="28"/>
  <c r="AK3" i="28"/>
  <c r="AG3" i="28"/>
  <c r="AC3" i="28"/>
  <c r="Y3" i="28"/>
  <c r="U3" i="28"/>
  <c r="Q3" i="28"/>
  <c r="M3" i="28"/>
  <c r="I3" i="28"/>
  <c r="E3" i="28"/>
  <c r="BG2" i="28"/>
  <c r="BF2" i="28"/>
  <c r="BC2" i="28"/>
  <c r="AY2" i="28"/>
  <c r="AX2" i="28"/>
  <c r="AU2" i="28"/>
  <c r="AT2" i="28"/>
  <c r="AQ2" i="28"/>
  <c r="AP2" i="28"/>
  <c r="AM2" i="28"/>
  <c r="AL2" i="28"/>
  <c r="AI2" i="28"/>
  <c r="AH2" i="28"/>
  <c r="AE2" i="28"/>
  <c r="AD2" i="28"/>
  <c r="AA2" i="28"/>
  <c r="Z2" i="28"/>
  <c r="W2" i="28"/>
  <c r="V2" i="28"/>
  <c r="S2" i="28"/>
  <c r="R2" i="28"/>
  <c r="O2" i="28"/>
  <c r="N2" i="28"/>
  <c r="K2" i="28"/>
  <c r="J2" i="28"/>
  <c r="G2" i="28"/>
  <c r="F2" i="28"/>
  <c r="C2" i="28"/>
  <c r="I5" i="27"/>
  <c r="E5" i="27"/>
  <c r="I4" i="27"/>
  <c r="E4" i="27"/>
  <c r="L4" i="27"/>
  <c r="K4" i="27"/>
  <c r="H4" i="27"/>
  <c r="G4" i="27"/>
  <c r="D4" i="27"/>
  <c r="C2" i="27"/>
  <c r="B7" i="27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K5" i="27"/>
  <c r="J5" i="27"/>
  <c r="G5" i="27"/>
  <c r="F5" i="27"/>
  <c r="C5" i="27"/>
  <c r="L5" i="27"/>
  <c r="H5" i="27"/>
  <c r="D5" i="27"/>
  <c r="J4" i="27"/>
  <c r="F4" i="27"/>
  <c r="L3" i="27"/>
  <c r="H3" i="27"/>
  <c r="D3" i="27"/>
  <c r="J2" i="27"/>
  <c r="F2" i="27"/>
  <c r="Q5" i="26"/>
  <c r="M5" i="26"/>
  <c r="I5" i="26"/>
  <c r="E5" i="26"/>
  <c r="P5" i="26"/>
  <c r="L5" i="26"/>
  <c r="H5" i="26"/>
  <c r="D5" i="26"/>
  <c r="O5" i="26"/>
  <c r="K5" i="26"/>
  <c r="G5" i="26"/>
  <c r="C5" i="26"/>
  <c r="B7" i="26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R5" i="26"/>
  <c r="N5" i="26"/>
  <c r="J5" i="26"/>
  <c r="F5" i="26"/>
  <c r="R4" i="26"/>
  <c r="N4" i="26"/>
  <c r="J4" i="26"/>
  <c r="F4" i="26"/>
  <c r="R3" i="26"/>
  <c r="N3" i="26"/>
  <c r="J3" i="26"/>
  <c r="F3" i="26"/>
  <c r="R2" i="26"/>
  <c r="N2" i="26"/>
  <c r="J2" i="26"/>
  <c r="F2" i="26"/>
  <c r="E5" i="24"/>
  <c r="E4" i="24"/>
  <c r="H4" i="24"/>
  <c r="G4" i="24"/>
  <c r="D4" i="24"/>
  <c r="C4" i="24"/>
  <c r="B7" i="24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G5" i="24"/>
  <c r="F5" i="24"/>
  <c r="C5" i="24"/>
  <c r="H5" i="24"/>
  <c r="D5" i="24"/>
  <c r="F4" i="24"/>
  <c r="H3" i="24"/>
  <c r="D3" i="24"/>
  <c r="F2" i="24"/>
  <c r="I344" i="30" l="1"/>
  <c r="L225" i="30"/>
  <c r="L344" i="30"/>
  <c r="L207" i="30"/>
  <c r="L201" i="30"/>
  <c r="M55" i="30"/>
  <c r="M59" i="30"/>
  <c r="M61" i="30"/>
  <c r="M63" i="30"/>
  <c r="M65" i="30"/>
  <c r="M67" i="30"/>
  <c r="M69" i="30"/>
  <c r="M71" i="30"/>
  <c r="M73" i="30"/>
  <c r="M89" i="30"/>
  <c r="M95" i="30"/>
  <c r="M101" i="30"/>
  <c r="M107" i="30"/>
  <c r="M113" i="30"/>
  <c r="M119" i="30"/>
  <c r="M125" i="30"/>
  <c r="M131" i="30"/>
  <c r="M133" i="30"/>
  <c r="M137" i="30"/>
  <c r="M139" i="30"/>
  <c r="M143" i="30"/>
  <c r="M145" i="30"/>
  <c r="M149" i="30"/>
  <c r="L151" i="30"/>
  <c r="L155" i="30"/>
  <c r="M157" i="30"/>
  <c r="M191" i="30"/>
  <c r="L205" i="30"/>
  <c r="L209" i="30"/>
  <c r="L219" i="30"/>
  <c r="L221" i="30"/>
  <c r="L223" i="30"/>
  <c r="H221" i="30"/>
  <c r="L325" i="30"/>
  <c r="M343" i="30"/>
  <c r="I7" i="30"/>
  <c r="I9" i="30"/>
  <c r="I11" i="30"/>
  <c r="I13" i="30"/>
  <c r="I15" i="30"/>
  <c r="I17" i="30"/>
  <c r="I19" i="30"/>
  <c r="I21" i="30"/>
  <c r="I23" i="30"/>
  <c r="I25" i="30"/>
  <c r="I27" i="30"/>
  <c r="I29" i="30"/>
  <c r="M34" i="30"/>
  <c r="M36" i="30"/>
  <c r="M38" i="30"/>
  <c r="M40" i="30"/>
  <c r="M42" i="30"/>
  <c r="M44" i="30"/>
  <c r="M46" i="30"/>
  <c r="M48" i="30"/>
  <c r="M50" i="30"/>
  <c r="M52" i="30"/>
  <c r="M54" i="30"/>
  <c r="L56" i="30"/>
  <c r="L58" i="30"/>
  <c r="L60" i="30"/>
  <c r="L62" i="30"/>
  <c r="L64" i="30"/>
  <c r="L66" i="30"/>
  <c r="L68" i="30"/>
  <c r="L70" i="30"/>
  <c r="L72" i="30"/>
  <c r="L74" i="30"/>
  <c r="M162" i="30"/>
  <c r="M168" i="30"/>
  <c r="M174" i="30"/>
  <c r="M180" i="30"/>
  <c r="M186" i="30"/>
  <c r="I192" i="30"/>
  <c r="H209" i="30"/>
  <c r="M242" i="30"/>
  <c r="M244" i="30"/>
  <c r="M246" i="30"/>
  <c r="M270" i="30"/>
  <c r="M314" i="30"/>
  <c r="M318" i="30"/>
  <c r="M344" i="30"/>
  <c r="H211" i="30"/>
  <c r="I239" i="30"/>
  <c r="M240" i="30"/>
  <c r="I242" i="30"/>
  <c r="L244" i="30"/>
  <c r="I270" i="30"/>
  <c r="I318" i="30"/>
  <c r="M326" i="30"/>
  <c r="M338" i="30"/>
  <c r="H343" i="30"/>
  <c r="M7" i="30"/>
  <c r="M9" i="30"/>
  <c r="M11" i="30"/>
  <c r="M13" i="30"/>
  <c r="M15" i="30"/>
  <c r="M17" i="30"/>
  <c r="M19" i="30"/>
  <c r="M21" i="30"/>
  <c r="M23" i="30"/>
  <c r="M25" i="30"/>
  <c r="M27" i="30"/>
  <c r="M29" i="30"/>
  <c r="H75" i="30"/>
  <c r="M193" i="30"/>
  <c r="H219" i="30"/>
  <c r="M258" i="30"/>
  <c r="I6" i="30"/>
  <c r="I8" i="30"/>
  <c r="I10" i="30"/>
  <c r="I12" i="30"/>
  <c r="I14" i="30"/>
  <c r="I16" i="30"/>
  <c r="I18" i="30"/>
  <c r="I20" i="30"/>
  <c r="I22" i="30"/>
  <c r="I24" i="30"/>
  <c r="I26" i="30"/>
  <c r="I28" i="30"/>
  <c r="M35" i="30"/>
  <c r="M37" i="30"/>
  <c r="M39" i="30"/>
  <c r="M41" i="30"/>
  <c r="M43" i="30"/>
  <c r="M45" i="30"/>
  <c r="M47" i="30"/>
  <c r="M49" i="30"/>
  <c r="M51" i="30"/>
  <c r="M53" i="30"/>
  <c r="L55" i="30"/>
  <c r="L57" i="30"/>
  <c r="L59" i="30"/>
  <c r="L61" i="30"/>
  <c r="L63" i="30"/>
  <c r="L65" i="30"/>
  <c r="L67" i="30"/>
  <c r="L69" i="30"/>
  <c r="L71" i="30"/>
  <c r="L73" i="30"/>
  <c r="L75" i="30"/>
  <c r="L165" i="30"/>
  <c r="M171" i="30"/>
  <c r="M177" i="30"/>
  <c r="M183" i="30"/>
  <c r="M189" i="30"/>
  <c r="H201" i="30"/>
  <c r="H223" i="30"/>
  <c r="M243" i="30"/>
  <c r="M245" i="30"/>
  <c r="M247" i="30"/>
  <c r="M315" i="30"/>
  <c r="M57" i="30"/>
  <c r="M75" i="30"/>
  <c r="H203" i="30"/>
  <c r="H225" i="30"/>
  <c r="M239" i="30"/>
  <c r="M241" i="30"/>
  <c r="L243" i="30"/>
  <c r="I245" i="30"/>
  <c r="I247" i="30"/>
  <c r="H257" i="30"/>
  <c r="I315" i="30"/>
  <c r="I325" i="30"/>
  <c r="M337" i="30"/>
  <c r="M6" i="30"/>
  <c r="M8" i="30"/>
  <c r="M10" i="30"/>
  <c r="M12" i="30"/>
  <c r="M14" i="30"/>
  <c r="M16" i="30"/>
  <c r="M18" i="30"/>
  <c r="M20" i="30"/>
  <c r="M22" i="30"/>
  <c r="M24" i="30"/>
  <c r="M26" i="30"/>
  <c r="M28" i="30"/>
  <c r="I150" i="30"/>
  <c r="M192" i="30"/>
  <c r="H205" i="30"/>
  <c r="L343" i="30"/>
  <c r="M56" i="30"/>
  <c r="M58" i="30"/>
  <c r="M60" i="30"/>
  <c r="M62" i="30"/>
  <c r="M64" i="30"/>
  <c r="M66" i="30"/>
  <c r="M68" i="30"/>
  <c r="M70" i="30"/>
  <c r="M72" i="30"/>
  <c r="M74" i="30"/>
  <c r="L86" i="30"/>
  <c r="M92" i="30"/>
  <c r="M98" i="30"/>
  <c r="M104" i="30"/>
  <c r="M110" i="30"/>
  <c r="M116" i="30"/>
  <c r="M122" i="30"/>
  <c r="M128" i="30"/>
  <c r="M130" i="30"/>
  <c r="M134" i="30"/>
  <c r="M136" i="30"/>
  <c r="M140" i="30"/>
  <c r="M142" i="30"/>
  <c r="M146" i="30"/>
  <c r="M148" i="30"/>
  <c r="L152" i="30"/>
  <c r="M154" i="30"/>
  <c r="L158" i="30"/>
  <c r="L192" i="30"/>
  <c r="L194" i="30"/>
  <c r="H207" i="30"/>
  <c r="L211" i="30"/>
  <c r="M325" i="30"/>
  <c r="I77" i="30"/>
  <c r="M83" i="30"/>
  <c r="M86" i="30"/>
  <c r="I149" i="30"/>
  <c r="M152" i="30"/>
  <c r="M155" i="30"/>
  <c r="M158" i="30"/>
  <c r="M16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M77" i="30"/>
  <c r="L77" i="30"/>
  <c r="H77" i="30"/>
  <c r="M80" i="30"/>
  <c r="L80" i="30"/>
  <c r="I80" i="30"/>
  <c r="H80" i="30"/>
  <c r="M202" i="30"/>
  <c r="I202" i="30"/>
  <c r="M206" i="30"/>
  <c r="I206" i="30"/>
  <c r="M210" i="30"/>
  <c r="I210" i="30"/>
  <c r="M220" i="30"/>
  <c r="I220" i="30"/>
  <c r="M224" i="30"/>
  <c r="I224" i="30"/>
  <c r="L202" i="30"/>
  <c r="L206" i="30"/>
  <c r="L210" i="30"/>
  <c r="L220" i="30"/>
  <c r="L224" i="30"/>
  <c r="L258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M269" i="30"/>
  <c r="M317" i="30"/>
  <c r="I76" i="30"/>
  <c r="I82" i="30"/>
  <c r="M85" i="30"/>
  <c r="I88" i="30"/>
  <c r="M151" i="30"/>
  <c r="M164" i="30"/>
  <c r="M194" i="30"/>
  <c r="M201" i="30"/>
  <c r="I201" i="30"/>
  <c r="H202" i="30"/>
  <c r="M205" i="30"/>
  <c r="I205" i="30"/>
  <c r="H206" i="30"/>
  <c r="M209" i="30"/>
  <c r="I209" i="30"/>
  <c r="H210" i="30"/>
  <c r="M219" i="30"/>
  <c r="I219" i="30"/>
  <c r="H220" i="30"/>
  <c r="M223" i="30"/>
  <c r="I223" i="30"/>
  <c r="H224" i="30"/>
  <c r="M257" i="30"/>
  <c r="I257" i="30"/>
  <c r="I258" i="30"/>
  <c r="I269" i="30"/>
  <c r="I314" i="30"/>
  <c r="I317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M76" i="30"/>
  <c r="L76" i="30"/>
  <c r="H76" i="30"/>
  <c r="M79" i="30"/>
  <c r="L79" i="30"/>
  <c r="I79" i="30"/>
  <c r="H79" i="30"/>
  <c r="M82" i="30"/>
  <c r="L85" i="30"/>
  <c r="M88" i="30"/>
  <c r="M91" i="30"/>
  <c r="M94" i="30"/>
  <c r="M97" i="30"/>
  <c r="M100" i="30"/>
  <c r="M103" i="30"/>
  <c r="M106" i="30"/>
  <c r="M109" i="30"/>
  <c r="M112" i="30"/>
  <c r="M115" i="30"/>
  <c r="M118" i="30"/>
  <c r="M121" i="30"/>
  <c r="M124" i="30"/>
  <c r="M127" i="30"/>
  <c r="L257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M161" i="30"/>
  <c r="L164" i="30"/>
  <c r="M167" i="30"/>
  <c r="M170" i="30"/>
  <c r="M173" i="30"/>
  <c r="M176" i="30"/>
  <c r="M179" i="30"/>
  <c r="M182" i="30"/>
  <c r="M185" i="30"/>
  <c r="M188" i="30"/>
  <c r="I191" i="30"/>
  <c r="I194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M200" i="30"/>
  <c r="I200" i="30"/>
  <c r="M204" i="30"/>
  <c r="I204" i="30"/>
  <c r="M208" i="30"/>
  <c r="I208" i="30"/>
  <c r="M218" i="30"/>
  <c r="I218" i="30"/>
  <c r="M222" i="30"/>
  <c r="I222" i="30"/>
  <c r="M256" i="30"/>
  <c r="I256" i="30"/>
  <c r="M271" i="30"/>
  <c r="M316" i="30"/>
  <c r="M319" i="30"/>
  <c r="I75" i="30"/>
  <c r="I78" i="30"/>
  <c r="I81" i="30"/>
  <c r="M84" i="30"/>
  <c r="I87" i="30"/>
  <c r="M190" i="30"/>
  <c r="L200" i="30"/>
  <c r="L204" i="30"/>
  <c r="L208" i="30"/>
  <c r="L218" i="30"/>
  <c r="L222" i="30"/>
  <c r="L256" i="30"/>
  <c r="I271" i="30"/>
  <c r="I316" i="30"/>
  <c r="I319" i="30"/>
  <c r="M78" i="30"/>
  <c r="L78" i="30"/>
  <c r="H78" i="30"/>
  <c r="M81" i="30"/>
  <c r="M87" i="30"/>
  <c r="M90" i="30"/>
  <c r="M93" i="30"/>
  <c r="M96" i="30"/>
  <c r="M99" i="30"/>
  <c r="M102" i="30"/>
  <c r="M105" i="30"/>
  <c r="M108" i="30"/>
  <c r="M111" i="30"/>
  <c r="M114" i="30"/>
  <c r="M117" i="30"/>
  <c r="M120" i="30"/>
  <c r="M123" i="30"/>
  <c r="M126" i="30"/>
  <c r="M129" i="30"/>
  <c r="M132" i="30"/>
  <c r="M135" i="30"/>
  <c r="M138" i="30"/>
  <c r="M141" i="30"/>
  <c r="M144" i="30"/>
  <c r="M147" i="30"/>
  <c r="M150" i="30"/>
  <c r="M153" i="30"/>
  <c r="M156" i="30"/>
  <c r="L193" i="30"/>
  <c r="I246" i="30"/>
  <c r="M163" i="30"/>
  <c r="M166" i="30"/>
  <c r="M169" i="30"/>
  <c r="M172" i="30"/>
  <c r="M175" i="30"/>
  <c r="M178" i="30"/>
  <c r="M181" i="30"/>
  <c r="M184" i="30"/>
  <c r="M187" i="30"/>
  <c r="L190" i="30"/>
  <c r="I193" i="30"/>
  <c r="H200" i="30"/>
  <c r="M203" i="30"/>
  <c r="I203" i="30"/>
  <c r="H204" i="30"/>
  <c r="M207" i="30"/>
  <c r="I207" i="30"/>
  <c r="H208" i="30"/>
  <c r="M211" i="30"/>
  <c r="I211" i="30"/>
  <c r="H218" i="30"/>
  <c r="M221" i="30"/>
  <c r="I221" i="30"/>
  <c r="H222" i="30"/>
  <c r="M225" i="30"/>
  <c r="I225" i="30"/>
  <c r="H256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344" i="30"/>
  <c r="I83" i="30"/>
  <c r="I84" i="30"/>
  <c r="I85" i="30"/>
  <c r="I86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51" i="30"/>
  <c r="I152" i="30"/>
  <c r="I153" i="30"/>
  <c r="I154" i="30"/>
  <c r="I155" i="30"/>
  <c r="I156" i="30"/>
  <c r="I157" i="30"/>
  <c r="I158" i="30"/>
  <c r="I343" i="30"/>
  <c r="L81" i="30"/>
  <c r="L82" i="30"/>
  <c r="L83" i="30"/>
  <c r="L84" i="30"/>
  <c r="L87" i="30"/>
  <c r="L88" i="30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5" i="30"/>
  <c r="L116" i="30"/>
  <c r="L117" i="30"/>
  <c r="L118" i="30"/>
  <c r="L119" i="30"/>
  <c r="L120" i="30"/>
  <c r="L121" i="30"/>
  <c r="L122" i="30"/>
  <c r="L123" i="30"/>
  <c r="L124" i="30"/>
  <c r="L125" i="30"/>
  <c r="L126" i="30"/>
  <c r="L127" i="30"/>
  <c r="L128" i="30"/>
  <c r="L129" i="30"/>
  <c r="L130" i="30"/>
  <c r="L131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146" i="30"/>
  <c r="L147" i="30"/>
  <c r="L148" i="30"/>
  <c r="L149" i="30"/>
  <c r="L150" i="30"/>
  <c r="L153" i="30"/>
  <c r="L154" i="30"/>
  <c r="L156" i="30"/>
  <c r="L157" i="30"/>
  <c r="H258" i="30"/>
  <c r="H325" i="30"/>
  <c r="H326" i="30"/>
  <c r="I326" i="30"/>
  <c r="L326" i="30"/>
  <c r="H161" i="30"/>
  <c r="H162" i="30"/>
  <c r="H163" i="30"/>
  <c r="H164" i="30"/>
  <c r="H165" i="30"/>
  <c r="H166" i="30"/>
  <c r="H167" i="30"/>
  <c r="H168" i="30"/>
  <c r="H169" i="30"/>
  <c r="H170" i="30"/>
  <c r="H171" i="30"/>
  <c r="H172" i="30"/>
  <c r="H173" i="30"/>
  <c r="H174" i="30"/>
  <c r="H175" i="30"/>
  <c r="H176" i="30"/>
  <c r="H177" i="30"/>
  <c r="H178" i="30"/>
  <c r="H179" i="30"/>
  <c r="H180" i="30"/>
  <c r="H181" i="30"/>
  <c r="H182" i="30"/>
  <c r="H183" i="30"/>
  <c r="H184" i="30"/>
  <c r="H185" i="30"/>
  <c r="H186" i="30"/>
  <c r="H187" i="30"/>
  <c r="H188" i="30"/>
  <c r="H189" i="30"/>
  <c r="H190" i="30"/>
  <c r="H191" i="30"/>
  <c r="H192" i="30"/>
  <c r="H193" i="30"/>
  <c r="H194" i="30"/>
  <c r="H239" i="30"/>
  <c r="H240" i="30"/>
  <c r="H241" i="30"/>
  <c r="H242" i="30"/>
  <c r="H243" i="30"/>
  <c r="H244" i="30"/>
  <c r="H245" i="30"/>
  <c r="H246" i="30"/>
  <c r="H247" i="30"/>
  <c r="H269" i="30"/>
  <c r="H270" i="30"/>
  <c r="H271" i="30"/>
  <c r="H314" i="30"/>
  <c r="H315" i="30"/>
  <c r="H316" i="30"/>
  <c r="H317" i="30"/>
  <c r="H318" i="30"/>
  <c r="H319" i="30"/>
  <c r="H337" i="30"/>
  <c r="H338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240" i="30"/>
  <c r="I241" i="30"/>
  <c r="I243" i="30"/>
  <c r="I244" i="30"/>
  <c r="I337" i="30"/>
  <c r="I338" i="30"/>
  <c r="L161" i="30"/>
  <c r="L162" i="30"/>
  <c r="L163" i="30"/>
  <c r="L166" i="30"/>
  <c r="L167" i="30"/>
  <c r="L168" i="30"/>
  <c r="L169" i="30"/>
  <c r="L170" i="30"/>
  <c r="L171" i="30"/>
  <c r="L172" i="30"/>
  <c r="L173" i="30"/>
  <c r="L174" i="30"/>
  <c r="L175" i="30"/>
  <c r="L176" i="30"/>
  <c r="L177" i="30"/>
  <c r="L178" i="30"/>
  <c r="L179" i="30"/>
  <c r="L180" i="30"/>
  <c r="L181" i="30"/>
  <c r="L182" i="30"/>
  <c r="L183" i="30"/>
  <c r="L184" i="30"/>
  <c r="L185" i="30"/>
  <c r="L186" i="30"/>
  <c r="L187" i="30"/>
  <c r="L188" i="30"/>
  <c r="L189" i="30"/>
  <c r="L191" i="30"/>
  <c r="L239" i="30"/>
  <c r="L240" i="30"/>
  <c r="L241" i="30"/>
  <c r="L242" i="30"/>
  <c r="L245" i="30"/>
  <c r="L246" i="30"/>
  <c r="L247" i="30"/>
  <c r="L269" i="30"/>
  <c r="L270" i="30"/>
  <c r="L271" i="30"/>
  <c r="L314" i="30"/>
  <c r="L315" i="30"/>
  <c r="L316" i="30"/>
  <c r="L317" i="30"/>
  <c r="L318" i="30"/>
  <c r="L319" i="30"/>
  <c r="L337" i="30"/>
  <c r="L338" i="30"/>
  <c r="F3" i="28"/>
  <c r="R3" i="28"/>
  <c r="AD3" i="28"/>
  <c r="AP3" i="28"/>
  <c r="AX3" i="28"/>
  <c r="D5" i="28"/>
  <c r="H5" i="28"/>
  <c r="L5" i="28"/>
  <c r="P5" i="28"/>
  <c r="T5" i="28"/>
  <c r="X5" i="28"/>
  <c r="AB5" i="28"/>
  <c r="AF5" i="28"/>
  <c r="AJ5" i="28"/>
  <c r="AN5" i="28"/>
  <c r="AR5" i="28"/>
  <c r="AV5" i="28"/>
  <c r="AZ5" i="28"/>
  <c r="BD5" i="28"/>
  <c r="J3" i="28"/>
  <c r="N3" i="28"/>
  <c r="V3" i="28"/>
  <c r="Z3" i="28"/>
  <c r="AH3" i="28"/>
  <c r="AL3" i="28"/>
  <c r="AT3" i="28"/>
  <c r="BB3" i="28"/>
  <c r="BF3" i="28"/>
  <c r="D2" i="28"/>
  <c r="H2" i="28"/>
  <c r="L2" i="28"/>
  <c r="P2" i="28"/>
  <c r="T2" i="28"/>
  <c r="X2" i="28"/>
  <c r="AB2" i="28"/>
  <c r="AF2" i="28"/>
  <c r="AJ2" i="28"/>
  <c r="AN2" i="28"/>
  <c r="AR2" i="28"/>
  <c r="AV2" i="28"/>
  <c r="AZ2" i="28"/>
  <c r="BD2" i="28"/>
  <c r="C3" i="28"/>
  <c r="G3" i="28"/>
  <c r="K3" i="28"/>
  <c r="O3" i="28"/>
  <c r="S3" i="28"/>
  <c r="W3" i="28"/>
  <c r="AA3" i="28"/>
  <c r="AE3" i="28"/>
  <c r="AI3" i="28"/>
  <c r="AM3" i="28"/>
  <c r="AQ3" i="28"/>
  <c r="AU3" i="28"/>
  <c r="AY3" i="28"/>
  <c r="BC3" i="28"/>
  <c r="BG3" i="28"/>
  <c r="F4" i="28"/>
  <c r="J4" i="28"/>
  <c r="N4" i="28"/>
  <c r="R4" i="28"/>
  <c r="V4" i="28"/>
  <c r="Z4" i="28"/>
  <c r="AD4" i="28"/>
  <c r="AH4" i="28"/>
  <c r="AL4" i="28"/>
  <c r="AP4" i="28"/>
  <c r="AT4" i="28"/>
  <c r="AX4" i="28"/>
  <c r="BB4" i="28"/>
  <c r="BF4" i="28"/>
  <c r="G2" i="27"/>
  <c r="E3" i="27"/>
  <c r="C4" i="27"/>
  <c r="D2" i="27"/>
  <c r="H2" i="27"/>
  <c r="L2" i="27"/>
  <c r="F3" i="27"/>
  <c r="J3" i="27"/>
  <c r="K2" i="27"/>
  <c r="I3" i="27"/>
  <c r="E2" i="27"/>
  <c r="I2" i="27"/>
  <c r="C3" i="27"/>
  <c r="G3" i="27"/>
  <c r="K3" i="27"/>
  <c r="C2" i="26"/>
  <c r="G2" i="26"/>
  <c r="K2" i="26"/>
  <c r="O2" i="26"/>
  <c r="C3" i="26"/>
  <c r="G3" i="26"/>
  <c r="K3" i="26"/>
  <c r="O3" i="26"/>
  <c r="C4" i="26"/>
  <c r="G4" i="26"/>
  <c r="K4" i="26"/>
  <c r="O4" i="26"/>
  <c r="D2" i="26"/>
  <c r="H2" i="26"/>
  <c r="L2" i="26"/>
  <c r="P2" i="26"/>
  <c r="D3" i="26"/>
  <c r="H3" i="26"/>
  <c r="L3" i="26"/>
  <c r="P3" i="26"/>
  <c r="D4" i="26"/>
  <c r="H4" i="26"/>
  <c r="L4" i="26"/>
  <c r="P4" i="26"/>
  <c r="E2" i="26"/>
  <c r="I2" i="26"/>
  <c r="M2" i="26"/>
  <c r="Q2" i="26"/>
  <c r="E3" i="26"/>
  <c r="I3" i="26"/>
  <c r="M3" i="26"/>
  <c r="Q3" i="26"/>
  <c r="E4" i="26"/>
  <c r="I4" i="26"/>
  <c r="M4" i="26"/>
  <c r="Q4" i="26"/>
  <c r="C2" i="24"/>
  <c r="G2" i="24"/>
  <c r="D2" i="24"/>
  <c r="H2" i="24"/>
  <c r="F3" i="24"/>
  <c r="E3" i="24"/>
  <c r="E2" i="24"/>
  <c r="C3" i="24"/>
  <c r="G3" i="24"/>
</calcChain>
</file>

<file path=xl/sharedStrings.xml><?xml version="1.0" encoding="utf-8"?>
<sst xmlns="http://schemas.openxmlformats.org/spreadsheetml/2006/main" count="2960" uniqueCount="886">
  <si>
    <t>標準偏差</t>
  </si>
  <si>
    <t>最小</t>
  </si>
  <si>
    <t>最大</t>
  </si>
  <si>
    <t>測定地番号</t>
    <rPh sb="2" eb="3">
      <t>チ</t>
    </rPh>
    <phoneticPr fontId="8"/>
  </si>
  <si>
    <t>Y3-1</t>
    <phoneticPr fontId="8"/>
  </si>
  <si>
    <t>Y3-2</t>
  </si>
  <si>
    <t>Y3-3</t>
  </si>
  <si>
    <t>Y3-4</t>
  </si>
  <si>
    <t>Y3-5</t>
  </si>
  <si>
    <t>Y3-6</t>
  </si>
  <si>
    <t>平均値</t>
    <rPh sb="2" eb="3">
      <t>アタイ</t>
    </rPh>
    <phoneticPr fontId="8"/>
  </si>
  <si>
    <t>Y2-1</t>
    <phoneticPr fontId="8"/>
  </si>
  <si>
    <t>Y2-2</t>
    <phoneticPr fontId="8"/>
  </si>
  <si>
    <t>Y2-3</t>
    <phoneticPr fontId="8"/>
  </si>
  <si>
    <t>Y2-4</t>
    <phoneticPr fontId="8"/>
  </si>
  <si>
    <t>Y2-5</t>
    <phoneticPr fontId="8"/>
  </si>
  <si>
    <t>Y2-6</t>
    <phoneticPr fontId="8"/>
  </si>
  <si>
    <t>Y2-7</t>
    <phoneticPr fontId="8"/>
  </si>
  <si>
    <t>Y2-8</t>
    <phoneticPr fontId="8"/>
  </si>
  <si>
    <t>Y2-9</t>
    <phoneticPr fontId="8"/>
  </si>
  <si>
    <t>Y1-1</t>
    <phoneticPr fontId="8"/>
  </si>
  <si>
    <t>Y1-2</t>
    <phoneticPr fontId="8"/>
  </si>
  <si>
    <t>Y1-3</t>
    <phoneticPr fontId="8"/>
  </si>
  <si>
    <t>Y1-4</t>
    <phoneticPr fontId="8"/>
  </si>
  <si>
    <t>Y1-5</t>
    <phoneticPr fontId="8"/>
  </si>
  <si>
    <t>Y1-6</t>
    <phoneticPr fontId="8"/>
  </si>
  <si>
    <t>Y1-7</t>
    <phoneticPr fontId="8"/>
  </si>
  <si>
    <t>Y1-8</t>
    <phoneticPr fontId="8"/>
  </si>
  <si>
    <t>Y1-9</t>
    <phoneticPr fontId="8"/>
  </si>
  <si>
    <t>Y1-10</t>
    <phoneticPr fontId="8"/>
  </si>
  <si>
    <t>Y1-11</t>
    <phoneticPr fontId="8"/>
  </si>
  <si>
    <t>Y1-12</t>
    <phoneticPr fontId="8"/>
  </si>
  <si>
    <t>Y1-13</t>
    <phoneticPr fontId="8"/>
  </si>
  <si>
    <t>Y1-14</t>
    <phoneticPr fontId="8"/>
  </si>
  <si>
    <t>Y1-15</t>
    <phoneticPr fontId="8"/>
  </si>
  <si>
    <t>Y4-1</t>
    <phoneticPr fontId="8"/>
  </si>
  <si>
    <t>Y4-2</t>
    <phoneticPr fontId="8"/>
  </si>
  <si>
    <t>Y4-3</t>
    <phoneticPr fontId="8"/>
  </si>
  <si>
    <t>Y4-4</t>
    <phoneticPr fontId="8"/>
  </si>
  <si>
    <t>Y4-5</t>
    <phoneticPr fontId="8"/>
  </si>
  <si>
    <t>Y4-6</t>
    <phoneticPr fontId="8"/>
  </si>
  <si>
    <t>K1-1</t>
    <phoneticPr fontId="8"/>
  </si>
  <si>
    <t>K1-2</t>
    <phoneticPr fontId="8"/>
  </si>
  <si>
    <t>K1-3</t>
    <phoneticPr fontId="8"/>
  </si>
  <si>
    <t>K1-4</t>
    <phoneticPr fontId="8"/>
  </si>
  <si>
    <t>K1-5</t>
    <phoneticPr fontId="8"/>
  </si>
  <si>
    <t>K1-6</t>
    <phoneticPr fontId="8"/>
  </si>
  <si>
    <t>K1-7</t>
    <phoneticPr fontId="8"/>
  </si>
  <si>
    <t>K1-8</t>
    <phoneticPr fontId="8"/>
  </si>
  <si>
    <t>K1-9</t>
    <phoneticPr fontId="8"/>
  </si>
  <si>
    <t>K1-10</t>
    <phoneticPr fontId="8"/>
  </si>
  <si>
    <t>K2-1</t>
    <phoneticPr fontId="8"/>
  </si>
  <si>
    <t>K2-2</t>
    <phoneticPr fontId="8"/>
  </si>
  <si>
    <t>K2-3</t>
    <phoneticPr fontId="8"/>
  </si>
  <si>
    <t>K3-1</t>
    <phoneticPr fontId="8"/>
  </si>
  <si>
    <t>K3-2</t>
    <phoneticPr fontId="8"/>
  </si>
  <si>
    <t>K3-3</t>
    <phoneticPr fontId="8"/>
  </si>
  <si>
    <t>K3-4</t>
    <phoneticPr fontId="8"/>
  </si>
  <si>
    <t>G1-1</t>
    <phoneticPr fontId="8"/>
  </si>
  <si>
    <t>G1-2</t>
    <phoneticPr fontId="8"/>
  </si>
  <si>
    <t>G1-3</t>
    <phoneticPr fontId="8"/>
  </si>
  <si>
    <t>G1-4</t>
    <phoneticPr fontId="8"/>
  </si>
  <si>
    <t>G1-5</t>
    <phoneticPr fontId="8"/>
  </si>
  <si>
    <t>G1-6</t>
    <phoneticPr fontId="8"/>
  </si>
  <si>
    <t>G1-7</t>
    <phoneticPr fontId="8"/>
  </si>
  <si>
    <t>G1-8</t>
    <phoneticPr fontId="8"/>
  </si>
  <si>
    <t>G1-9</t>
    <phoneticPr fontId="8"/>
  </si>
  <si>
    <t>G1-10</t>
    <phoneticPr fontId="8"/>
  </si>
  <si>
    <t>G1-11</t>
    <phoneticPr fontId="8"/>
  </si>
  <si>
    <t>G1-12</t>
    <phoneticPr fontId="8"/>
  </si>
  <si>
    <t>G1-13</t>
    <phoneticPr fontId="8"/>
  </si>
  <si>
    <t>G2-1</t>
    <phoneticPr fontId="8"/>
  </si>
  <si>
    <t>G2-2</t>
    <phoneticPr fontId="8"/>
  </si>
  <si>
    <t>G2-3</t>
    <phoneticPr fontId="8"/>
  </si>
  <si>
    <t>G2-4</t>
    <phoneticPr fontId="8"/>
  </si>
  <si>
    <t>G2-5</t>
    <phoneticPr fontId="8"/>
  </si>
  <si>
    <t>G2-6</t>
    <phoneticPr fontId="8"/>
  </si>
  <si>
    <t>G2-7</t>
    <phoneticPr fontId="8"/>
  </si>
  <si>
    <t>G2-8</t>
    <phoneticPr fontId="8"/>
  </si>
  <si>
    <t>G2-9</t>
    <phoneticPr fontId="8"/>
  </si>
  <si>
    <t>G2-10</t>
    <phoneticPr fontId="8"/>
  </si>
  <si>
    <t>G2-11</t>
    <phoneticPr fontId="8"/>
  </si>
  <si>
    <t>G2-12</t>
    <phoneticPr fontId="8"/>
  </si>
  <si>
    <t>G2-13</t>
    <phoneticPr fontId="8"/>
  </si>
  <si>
    <t>G2-14</t>
    <phoneticPr fontId="8"/>
  </si>
  <si>
    <t>G3-1</t>
    <phoneticPr fontId="8"/>
  </si>
  <si>
    <t>G3-2</t>
    <phoneticPr fontId="8"/>
  </si>
  <si>
    <t>G3-3</t>
    <phoneticPr fontId="8"/>
  </si>
  <si>
    <t>G3-4</t>
    <phoneticPr fontId="8"/>
  </si>
  <si>
    <t>G3-5</t>
    <phoneticPr fontId="8"/>
  </si>
  <si>
    <t>G3-6</t>
    <phoneticPr fontId="8"/>
  </si>
  <si>
    <t>G4-1</t>
    <phoneticPr fontId="8"/>
  </si>
  <si>
    <t>G4-2</t>
    <phoneticPr fontId="8"/>
  </si>
  <si>
    <t>G4-3</t>
    <phoneticPr fontId="8"/>
  </si>
  <si>
    <t>G4-4</t>
    <phoneticPr fontId="8"/>
  </si>
  <si>
    <t>G4-5</t>
    <phoneticPr fontId="8"/>
  </si>
  <si>
    <t>G5-1</t>
    <phoneticPr fontId="8"/>
  </si>
  <si>
    <t>G5-2</t>
    <phoneticPr fontId="8"/>
  </si>
  <si>
    <t>G5-3</t>
    <phoneticPr fontId="8"/>
  </si>
  <si>
    <t>G5-4</t>
    <phoneticPr fontId="8"/>
  </si>
  <si>
    <t>G5-5</t>
    <phoneticPr fontId="8"/>
  </si>
  <si>
    <t>G5-6</t>
    <phoneticPr fontId="8"/>
  </si>
  <si>
    <t>G5-7</t>
    <phoneticPr fontId="8"/>
  </si>
  <si>
    <t>G5-8</t>
    <phoneticPr fontId="8"/>
  </si>
  <si>
    <t>G5-9</t>
    <phoneticPr fontId="8"/>
  </si>
  <si>
    <t>G5-10</t>
    <phoneticPr fontId="8"/>
  </si>
  <si>
    <t>G5-11</t>
    <phoneticPr fontId="8"/>
  </si>
  <si>
    <t>G5-12</t>
    <phoneticPr fontId="8"/>
  </si>
  <si>
    <t>G5-13</t>
    <phoneticPr fontId="8"/>
  </si>
  <si>
    <t>G5-14</t>
    <phoneticPr fontId="8"/>
  </si>
  <si>
    <t>G5-15</t>
    <phoneticPr fontId="8"/>
  </si>
  <si>
    <t>G5-16</t>
    <phoneticPr fontId="8"/>
  </si>
  <si>
    <t>G5-17</t>
    <phoneticPr fontId="8"/>
  </si>
  <si>
    <t>G5-18</t>
    <phoneticPr fontId="8"/>
  </si>
  <si>
    <t>G5-19</t>
    <phoneticPr fontId="8"/>
  </si>
  <si>
    <t>測定値番号</t>
  </si>
  <si>
    <t>北朱雀洞北壁1</t>
    <rPh sb="0" eb="1">
      <t>キタ</t>
    </rPh>
    <rPh sb="4" eb="6">
      <t>キタカベ</t>
    </rPh>
    <phoneticPr fontId="8"/>
  </si>
  <si>
    <t>北朱雀洞北壁2</t>
    <rPh sb="0" eb="1">
      <t>キタ</t>
    </rPh>
    <rPh sb="4" eb="6">
      <t>キタカベ</t>
    </rPh>
    <phoneticPr fontId="8"/>
  </si>
  <si>
    <t>北朱雀洞北壁3</t>
    <rPh sb="0" eb="1">
      <t>キタ</t>
    </rPh>
    <rPh sb="4" eb="6">
      <t>キタカベ</t>
    </rPh>
    <phoneticPr fontId="8"/>
  </si>
  <si>
    <t>北朱雀洞北壁6</t>
    <rPh sb="0" eb="1">
      <t>キタ</t>
    </rPh>
    <rPh sb="4" eb="6">
      <t>キタカベ</t>
    </rPh>
    <phoneticPr fontId="8"/>
  </si>
  <si>
    <t>北朱雀洞北壁7</t>
    <rPh sb="0" eb="1">
      <t>キタ</t>
    </rPh>
    <rPh sb="4" eb="6">
      <t>キタカベ</t>
    </rPh>
    <phoneticPr fontId="8"/>
  </si>
  <si>
    <t>北朱雀洞南壁4</t>
    <rPh sb="0" eb="1">
      <t>キタ</t>
    </rPh>
    <rPh sb="4" eb="5">
      <t>ミナミ</t>
    </rPh>
    <rPh sb="5" eb="6">
      <t>カベ</t>
    </rPh>
    <phoneticPr fontId="8"/>
  </si>
  <si>
    <t>北朱雀洞南壁5</t>
    <rPh sb="0" eb="1">
      <t>キタ</t>
    </rPh>
    <rPh sb="4" eb="5">
      <t>ミナミ</t>
    </rPh>
    <rPh sb="5" eb="6">
      <t>カベ</t>
    </rPh>
    <phoneticPr fontId="8"/>
  </si>
  <si>
    <t>北～南朱雀洞</t>
    <rPh sb="0" eb="1">
      <t>キタ</t>
    </rPh>
    <phoneticPr fontId="8"/>
  </si>
  <si>
    <t>南朱雀洞１</t>
    <phoneticPr fontId="8"/>
  </si>
  <si>
    <t>南朱雀洞南壁１</t>
    <rPh sb="4" eb="6">
      <t>ミナミカベ</t>
    </rPh>
    <phoneticPr fontId="8"/>
  </si>
  <si>
    <t>南朱雀洞南壁2</t>
    <rPh sb="4" eb="6">
      <t>ミナミカベ</t>
    </rPh>
    <phoneticPr fontId="8"/>
  </si>
  <si>
    <t>南朱雀洞南壁3</t>
    <rPh sb="4" eb="6">
      <t>ミナミカベ</t>
    </rPh>
    <phoneticPr fontId="8"/>
  </si>
  <si>
    <t>南朱雀洞南壁4</t>
    <rPh sb="4" eb="6">
      <t>ミナミカベ</t>
    </rPh>
    <phoneticPr fontId="8"/>
  </si>
  <si>
    <t>白虎洞１(210721)</t>
    <rPh sb="0" eb="2">
      <t>ビャッコ</t>
    </rPh>
    <phoneticPr fontId="8"/>
  </si>
  <si>
    <t>白虎洞2(210721)</t>
    <rPh sb="0" eb="2">
      <t>ビャッコ</t>
    </rPh>
    <phoneticPr fontId="8"/>
  </si>
  <si>
    <t>白虎洞3(210721)</t>
    <rPh sb="0" eb="2">
      <t>ビャッコ</t>
    </rPh>
    <phoneticPr fontId="8"/>
  </si>
  <si>
    <t>白虎洞下１</t>
    <rPh sb="0" eb="2">
      <t>ビャッコ</t>
    </rPh>
    <rPh sb="3" eb="4">
      <t>シタ</t>
    </rPh>
    <phoneticPr fontId="8"/>
  </si>
  <si>
    <t>白虎洞下２</t>
    <rPh sb="0" eb="2">
      <t>ビャッコ</t>
    </rPh>
    <rPh sb="3" eb="4">
      <t>シタ</t>
    </rPh>
    <phoneticPr fontId="8"/>
  </si>
  <si>
    <t>白虎洞下３</t>
    <rPh sb="0" eb="2">
      <t>ビャッコ</t>
    </rPh>
    <rPh sb="3" eb="4">
      <t>シタ</t>
    </rPh>
    <phoneticPr fontId="8"/>
  </si>
  <si>
    <t>白虎洞下①</t>
    <rPh sb="0" eb="2">
      <t>ビャッコ</t>
    </rPh>
    <rPh sb="3" eb="4">
      <t>シタ</t>
    </rPh>
    <phoneticPr fontId="8"/>
  </si>
  <si>
    <t>白虎洞下②</t>
    <rPh sb="0" eb="2">
      <t>ビャッコ</t>
    </rPh>
    <rPh sb="3" eb="4">
      <t>シタ</t>
    </rPh>
    <phoneticPr fontId="8"/>
  </si>
  <si>
    <t>白虎洞下③</t>
    <rPh sb="0" eb="2">
      <t>ビャッコ</t>
    </rPh>
    <rPh sb="3" eb="4">
      <t>シタ</t>
    </rPh>
    <phoneticPr fontId="8"/>
  </si>
  <si>
    <t>白虎洞下④</t>
    <rPh sb="0" eb="2">
      <t>ビャッコ</t>
    </rPh>
    <rPh sb="3" eb="4">
      <t>シタ</t>
    </rPh>
    <phoneticPr fontId="8"/>
  </si>
  <si>
    <t>白虎洞下⑤</t>
    <rPh sb="0" eb="2">
      <t>ビャッコ</t>
    </rPh>
    <rPh sb="3" eb="4">
      <t>シタ</t>
    </rPh>
    <phoneticPr fontId="8"/>
  </si>
  <si>
    <t>白虎洞下⑥</t>
    <rPh sb="0" eb="2">
      <t>ビャッコ</t>
    </rPh>
    <rPh sb="3" eb="4">
      <t>シタ</t>
    </rPh>
    <phoneticPr fontId="8"/>
  </si>
  <si>
    <t>白虎洞下⑦</t>
    <rPh sb="0" eb="2">
      <t>ビャッコ</t>
    </rPh>
    <rPh sb="3" eb="4">
      <t>シタ</t>
    </rPh>
    <phoneticPr fontId="8"/>
  </si>
  <si>
    <t>白虎洞下⑧</t>
    <rPh sb="0" eb="2">
      <t>ビャッコ</t>
    </rPh>
    <rPh sb="3" eb="4">
      <t>シタ</t>
    </rPh>
    <phoneticPr fontId="8"/>
  </si>
  <si>
    <t>玄武洞1</t>
    <rPh sb="0" eb="3">
      <t>ゲンブドウ</t>
    </rPh>
    <phoneticPr fontId="8"/>
  </si>
  <si>
    <t>玄武洞2</t>
    <rPh sb="0" eb="3">
      <t>ゲンブドウ</t>
    </rPh>
    <phoneticPr fontId="8"/>
  </si>
  <si>
    <t>玄武洞3</t>
    <rPh sb="0" eb="3">
      <t>ゲンブドウ</t>
    </rPh>
    <phoneticPr fontId="8"/>
  </si>
  <si>
    <t>玄武洞右上4</t>
    <rPh sb="0" eb="3">
      <t>ゲンブドウ</t>
    </rPh>
    <rPh sb="3" eb="5">
      <t>ミギウエ</t>
    </rPh>
    <phoneticPr fontId="8"/>
  </si>
  <si>
    <t>玄武洞右上5下</t>
    <rPh sb="0" eb="3">
      <t>ゲンブドウ</t>
    </rPh>
    <rPh sb="3" eb="5">
      <t>ミギウエ</t>
    </rPh>
    <rPh sb="6" eb="7">
      <t>シタ</t>
    </rPh>
    <phoneticPr fontId="8"/>
  </si>
  <si>
    <t>玄武洞右上5上</t>
    <rPh sb="0" eb="3">
      <t>ゲンブドウ</t>
    </rPh>
    <rPh sb="3" eb="5">
      <t>ミギウエ</t>
    </rPh>
    <rPh sb="6" eb="7">
      <t>ウエ</t>
    </rPh>
    <phoneticPr fontId="8"/>
  </si>
  <si>
    <t>玄武洞～青龍洞１</t>
    <rPh sb="0" eb="3">
      <t>ゲンブドウ</t>
    </rPh>
    <phoneticPr fontId="8"/>
  </si>
  <si>
    <t>玄武洞～青龍洞2</t>
    <rPh sb="0" eb="3">
      <t>ゲンブドウ</t>
    </rPh>
    <phoneticPr fontId="8"/>
  </si>
  <si>
    <t>玄武洞～青龍洞3</t>
    <rPh sb="0" eb="3">
      <t>ゲンブドウ</t>
    </rPh>
    <phoneticPr fontId="8"/>
  </si>
  <si>
    <t>玄武洞～青龍洞4</t>
    <rPh sb="0" eb="3">
      <t>ゲンブドウ</t>
    </rPh>
    <phoneticPr fontId="8"/>
  </si>
  <si>
    <t>玄武洞～青龍洞5</t>
    <rPh sb="0" eb="3">
      <t>ゲンブドウ</t>
    </rPh>
    <phoneticPr fontId="8"/>
  </si>
  <si>
    <t>青龍洞上部ユニット1</t>
    <rPh sb="3" eb="4">
      <t>ウエ</t>
    </rPh>
    <phoneticPr fontId="8"/>
  </si>
  <si>
    <t>青龍洞上部ユニット2</t>
    <rPh sb="3" eb="4">
      <t>ウエ</t>
    </rPh>
    <phoneticPr fontId="8"/>
  </si>
  <si>
    <t>青龍洞上部ユニット3</t>
    <rPh sb="3" eb="4">
      <t>ウエ</t>
    </rPh>
    <phoneticPr fontId="8"/>
  </si>
  <si>
    <t>青龍洞１</t>
    <phoneticPr fontId="8"/>
  </si>
  <si>
    <t>青龍洞２</t>
    <phoneticPr fontId="8"/>
  </si>
  <si>
    <t>青龍洞３</t>
    <phoneticPr fontId="8"/>
  </si>
  <si>
    <t>青龍洞４</t>
    <phoneticPr fontId="8"/>
  </si>
  <si>
    <t>青龍洞５</t>
    <phoneticPr fontId="8"/>
  </si>
  <si>
    <t>青龍洞BASE</t>
    <phoneticPr fontId="8"/>
  </si>
  <si>
    <t>青龍洞　落石①</t>
    <rPh sb="4" eb="6">
      <t>ラクセキ</t>
    </rPh>
    <phoneticPr fontId="8"/>
  </si>
  <si>
    <t>青龍洞　落石②</t>
    <rPh sb="4" eb="6">
      <t>ラクセキ</t>
    </rPh>
    <phoneticPr fontId="8"/>
  </si>
  <si>
    <t>青龍洞　落石③</t>
    <rPh sb="4" eb="6">
      <t>ラクセキ</t>
    </rPh>
    <phoneticPr fontId="8"/>
  </si>
  <si>
    <t>青龍洞　落石④</t>
    <rPh sb="4" eb="6">
      <t>ラクセキ</t>
    </rPh>
    <phoneticPr fontId="8"/>
  </si>
  <si>
    <t>青龍洞　落石⑤</t>
    <rPh sb="4" eb="6">
      <t>ラクセキ</t>
    </rPh>
    <phoneticPr fontId="8"/>
  </si>
  <si>
    <t>青龍洞　落石⑥</t>
    <rPh sb="4" eb="6">
      <t>ラクセキ</t>
    </rPh>
    <phoneticPr fontId="8"/>
  </si>
  <si>
    <t>青龍洞　落石⑦</t>
    <rPh sb="4" eb="6">
      <t>ラクセキ</t>
    </rPh>
    <phoneticPr fontId="8"/>
  </si>
  <si>
    <t>青龍洞　落石⑧</t>
    <rPh sb="4" eb="6">
      <t>ラクセキ</t>
    </rPh>
    <phoneticPr fontId="8"/>
  </si>
  <si>
    <t>青龍洞　落石⑨</t>
    <rPh sb="4" eb="6">
      <t>ラクセキ</t>
    </rPh>
    <phoneticPr fontId="8"/>
  </si>
  <si>
    <t>青龍洞　落石⑩</t>
    <rPh sb="4" eb="6">
      <t>ラクセキ</t>
    </rPh>
    <phoneticPr fontId="8"/>
  </si>
  <si>
    <t>G1-</t>
    <phoneticPr fontId="8"/>
  </si>
  <si>
    <t>G1-</t>
  </si>
  <si>
    <t>G2-</t>
    <phoneticPr fontId="8"/>
  </si>
  <si>
    <t>G2-</t>
  </si>
  <si>
    <t>G3-</t>
    <phoneticPr fontId="8"/>
  </si>
  <si>
    <t>G3-</t>
  </si>
  <si>
    <t>G4-</t>
    <phoneticPr fontId="8"/>
  </si>
  <si>
    <t>G4-</t>
  </si>
  <si>
    <t>G5-</t>
    <phoneticPr fontId="8"/>
  </si>
  <si>
    <t>G5-</t>
  </si>
  <si>
    <r>
      <t>数値はすべて×10</t>
    </r>
    <r>
      <rPr>
        <vertAlign val="superscript"/>
        <sz val="11"/>
        <rFont val="Meiryo UI"/>
        <family val="3"/>
        <charset val="128"/>
      </rPr>
      <t xml:space="preserve">-3 </t>
    </r>
    <r>
      <rPr>
        <sz val="11"/>
        <rFont val="Meiryo UI"/>
        <family val="3"/>
        <charset val="128"/>
      </rPr>
      <t>SI</t>
    </r>
    <rPh sb="0" eb="2">
      <t>スウチ</t>
    </rPh>
    <phoneticPr fontId="8"/>
  </si>
  <si>
    <t>石造物番号</t>
    <rPh sb="0" eb="3">
      <t>セキゾウブツ</t>
    </rPh>
    <rPh sb="3" eb="5">
      <t>バンゴウ</t>
    </rPh>
    <phoneticPr fontId="17"/>
  </si>
  <si>
    <t>石材記載番号</t>
    <rPh sb="0" eb="4">
      <t>セキザイキサイ</t>
    </rPh>
    <rPh sb="4" eb="6">
      <t>バンゴウ</t>
    </rPh>
    <phoneticPr fontId="8"/>
  </si>
  <si>
    <t>測定対象</t>
    <rPh sb="2" eb="4">
      <t>タイショウ</t>
    </rPh>
    <phoneticPr fontId="8"/>
  </si>
  <si>
    <t>西暦</t>
    <rPh sb="0" eb="2">
      <t>セイレキ</t>
    </rPh>
    <phoneticPr fontId="8"/>
  </si>
  <si>
    <t>岩相</t>
    <rPh sb="0" eb="2">
      <t>ガンソウ</t>
    </rPh>
    <phoneticPr fontId="17"/>
  </si>
  <si>
    <t>対比
溶岩</t>
    <rPh sb="0" eb="2">
      <t>タイヒ</t>
    </rPh>
    <rPh sb="3" eb="5">
      <t>ヨウガン</t>
    </rPh>
    <phoneticPr fontId="8"/>
  </si>
  <si>
    <t>判断基準</t>
    <rPh sb="0" eb="4">
      <t>ハンダンキジュン</t>
    </rPh>
    <phoneticPr fontId="17"/>
  </si>
  <si>
    <t>石基の色調</t>
    <rPh sb="0" eb="1">
      <t>イシ</t>
    </rPh>
    <rPh sb="1" eb="2">
      <t>キ</t>
    </rPh>
    <rPh sb="3" eb="5">
      <t>シキチョウ</t>
    </rPh>
    <phoneticPr fontId="8"/>
  </si>
  <si>
    <t>斑晶
鉱物</t>
    <rPh sb="0" eb="2">
      <t>ハンショウ</t>
    </rPh>
    <rPh sb="3" eb="5">
      <t>コウブツ</t>
    </rPh>
    <phoneticPr fontId="8"/>
  </si>
  <si>
    <t>気泡の有無</t>
    <rPh sb="0" eb="2">
      <t>キホウ</t>
    </rPh>
    <rPh sb="3" eb="5">
      <t>ウム</t>
    </rPh>
    <phoneticPr fontId="8"/>
  </si>
  <si>
    <t>平均</t>
  </si>
  <si>
    <t>標準
偏差</t>
    <phoneticPr fontId="17"/>
  </si>
  <si>
    <t>青字斜体は器差を補正した値</t>
    <rPh sb="0" eb="2">
      <t>アオジ</t>
    </rPh>
    <rPh sb="2" eb="4">
      <t>シャタイ</t>
    </rPh>
    <rPh sb="5" eb="7">
      <t>キサ</t>
    </rPh>
    <rPh sb="8" eb="10">
      <t>ホセイ</t>
    </rPh>
    <rPh sb="12" eb="13">
      <t>アタイ</t>
    </rPh>
    <phoneticPr fontId="8"/>
  </si>
  <si>
    <t>豊岡市城崎町桃島 八幡神社 石階標柱左（明治26）</t>
    <rPh sb="0" eb="3">
      <t>トヨオカシ</t>
    </rPh>
    <rPh sb="3" eb="6">
      <t>キノサキチョウ</t>
    </rPh>
    <rPh sb="6" eb="8">
      <t>モモシマ</t>
    </rPh>
    <rPh sb="9" eb="13">
      <t>ハチマンジンジャ</t>
    </rPh>
    <rPh sb="14" eb="15">
      <t>イシ</t>
    </rPh>
    <rPh sb="15" eb="16">
      <t>カイ</t>
    </rPh>
    <rPh sb="16" eb="18">
      <t>ヒョウチュウ</t>
    </rPh>
    <rPh sb="18" eb="19">
      <t>ヒダリ</t>
    </rPh>
    <rPh sb="20" eb="22">
      <t>メイジ</t>
    </rPh>
    <phoneticPr fontId="8"/>
  </si>
  <si>
    <t>黒</t>
    <rPh sb="0" eb="1">
      <t>クロ</t>
    </rPh>
    <phoneticPr fontId="8"/>
  </si>
  <si>
    <t>不明</t>
    <rPh sb="0" eb="2">
      <t>フメイ</t>
    </rPh>
    <phoneticPr fontId="8"/>
  </si>
  <si>
    <t>GE</t>
    <phoneticPr fontId="8"/>
  </si>
  <si>
    <t>色調・帯磁率</t>
    <rPh sb="0" eb="2">
      <t>シキチョウ</t>
    </rPh>
    <rPh sb="3" eb="6">
      <t>タイジリツ</t>
    </rPh>
    <phoneticPr fontId="17"/>
  </si>
  <si>
    <t>豊岡市城崎町桃島 八幡神社 石階標柱右（明治26）</t>
    <rPh sb="0" eb="3">
      <t>トヨオカシ</t>
    </rPh>
    <rPh sb="3" eb="6">
      <t>キノサキチョウ</t>
    </rPh>
    <rPh sb="6" eb="8">
      <t>モモシマ</t>
    </rPh>
    <rPh sb="9" eb="13">
      <t>ハチマンジンジャ</t>
    </rPh>
    <rPh sb="14" eb="15">
      <t>イシ</t>
    </rPh>
    <rPh sb="15" eb="16">
      <t>カイ</t>
    </rPh>
    <rPh sb="16" eb="18">
      <t>ヒョウチュウ</t>
    </rPh>
    <rPh sb="18" eb="19">
      <t>ミギ</t>
    </rPh>
    <rPh sb="20" eb="22">
      <t>メイジ</t>
    </rPh>
    <phoneticPr fontId="8"/>
  </si>
  <si>
    <t>GE</t>
  </si>
  <si>
    <t>色調・帯磁率</t>
    <phoneticPr fontId="17"/>
  </si>
  <si>
    <t>豊岡市城崎町桃島 八幡神社 石階最下段（明治26）</t>
    <rPh sb="0" eb="3">
      <t>トヨオカシ</t>
    </rPh>
    <rPh sb="3" eb="6">
      <t>キノサキチョウ</t>
    </rPh>
    <rPh sb="6" eb="8">
      <t>モモシマ</t>
    </rPh>
    <rPh sb="9" eb="13">
      <t>ハチマンジンジャ</t>
    </rPh>
    <rPh sb="14" eb="15">
      <t>イシ</t>
    </rPh>
    <rPh sb="15" eb="16">
      <t>カイ</t>
    </rPh>
    <rPh sb="16" eb="19">
      <t>サイゲダン</t>
    </rPh>
    <rPh sb="20" eb="22">
      <t>メイジ</t>
    </rPh>
    <phoneticPr fontId="8"/>
  </si>
  <si>
    <t>なし</t>
  </si>
  <si>
    <t>色調・斑晶・気泡・帯磁率</t>
    <rPh sb="0" eb="2">
      <t>シキチョウ</t>
    </rPh>
    <rPh sb="3" eb="5">
      <t>ハンショウ</t>
    </rPh>
    <rPh sb="6" eb="8">
      <t>キホウ</t>
    </rPh>
    <rPh sb="9" eb="12">
      <t>タイジリツ</t>
    </rPh>
    <phoneticPr fontId="17"/>
  </si>
  <si>
    <t>豊岡市城崎町来日 久流比神社 自然石型燈籠竿（年代不明）</t>
    <rPh sb="0" eb="3">
      <t>トヨオカシ</t>
    </rPh>
    <rPh sb="3" eb="6">
      <t>キノサキチョウ</t>
    </rPh>
    <rPh sb="6" eb="7">
      <t>ク</t>
    </rPh>
    <rPh sb="7" eb="8">
      <t>ヒ</t>
    </rPh>
    <rPh sb="9" eb="10">
      <t>ヒサシ</t>
    </rPh>
    <rPh sb="10" eb="11">
      <t>リュウ</t>
    </rPh>
    <rPh sb="11" eb="12">
      <t>ヒ</t>
    </rPh>
    <rPh sb="12" eb="14">
      <t>ジンジャ</t>
    </rPh>
    <rPh sb="23" eb="27">
      <t>ネンダイフメイ</t>
    </rPh>
    <phoneticPr fontId="8"/>
  </si>
  <si>
    <t>豊岡市城崎町来日 久流比神社 自然石型燈籠中台（年代不明）</t>
    <rPh sb="0" eb="3">
      <t>トヨオカシ</t>
    </rPh>
    <rPh sb="3" eb="6">
      <t>キノサキチョウ</t>
    </rPh>
    <rPh sb="6" eb="7">
      <t>ク</t>
    </rPh>
    <rPh sb="7" eb="8">
      <t>ヒ</t>
    </rPh>
    <rPh sb="9" eb="10">
      <t>ヒサシ</t>
    </rPh>
    <rPh sb="10" eb="11">
      <t>リュウ</t>
    </rPh>
    <rPh sb="11" eb="12">
      <t>ヒ</t>
    </rPh>
    <rPh sb="12" eb="14">
      <t>ジンジャ</t>
    </rPh>
    <rPh sb="21" eb="23">
      <t>チュウダイ</t>
    </rPh>
    <rPh sb="24" eb="28">
      <t>ネンダイフメイ</t>
    </rPh>
    <phoneticPr fontId="8"/>
  </si>
  <si>
    <t>豊岡市城崎町二見 天満神社 自然石型燈籠左（年代不明）</t>
    <rPh sb="0" eb="3">
      <t>トヨオカシ</t>
    </rPh>
    <rPh sb="3" eb="6">
      <t>キノサキチョウ</t>
    </rPh>
    <rPh sb="6" eb="8">
      <t>フタミ</t>
    </rPh>
    <rPh sb="9" eb="11">
      <t>テンマ</t>
    </rPh>
    <rPh sb="11" eb="13">
      <t>ジンジャ</t>
    </rPh>
    <rPh sb="18" eb="20">
      <t>トウロウ</t>
    </rPh>
    <rPh sb="20" eb="21">
      <t>ヒダリ</t>
    </rPh>
    <rPh sb="22" eb="26">
      <t>ネンダイフメイ</t>
    </rPh>
    <phoneticPr fontId="8"/>
  </si>
  <si>
    <t>豊岡市城崎町二見 天満神社 自然石型燈籠右（年代不明）</t>
    <rPh sb="0" eb="3">
      <t>トヨオカシ</t>
    </rPh>
    <rPh sb="3" eb="6">
      <t>キノサキチョウ</t>
    </rPh>
    <rPh sb="6" eb="8">
      <t>フタミ</t>
    </rPh>
    <rPh sb="9" eb="11">
      <t>テンマ</t>
    </rPh>
    <rPh sb="11" eb="13">
      <t>ジンジャ</t>
    </rPh>
    <rPh sb="20" eb="21">
      <t>ミギ</t>
    </rPh>
    <rPh sb="22" eb="26">
      <t>ネンダイフメイ</t>
    </rPh>
    <phoneticPr fontId="8"/>
  </si>
  <si>
    <t>豊岡市日高町宵田 荒神社 燈籠左（文化8）</t>
    <rPh sb="0" eb="3">
      <t>トヨオカシ</t>
    </rPh>
    <rPh sb="3" eb="6">
      <t>ヒダカチョウ</t>
    </rPh>
    <rPh sb="9" eb="10">
      <t>アラ</t>
    </rPh>
    <rPh sb="10" eb="12">
      <t>ジンジャ</t>
    </rPh>
    <rPh sb="13" eb="15">
      <t>トウロウ</t>
    </rPh>
    <rPh sb="15" eb="16">
      <t>ヒダリ</t>
    </rPh>
    <rPh sb="17" eb="19">
      <t>ブンカ</t>
    </rPh>
    <phoneticPr fontId="8"/>
  </si>
  <si>
    <t>PL,OL</t>
    <phoneticPr fontId="8"/>
  </si>
  <si>
    <t>なし</t>
    <phoneticPr fontId="8"/>
  </si>
  <si>
    <t>豊岡市日高町宵田 荒神社 燈籠右（文化8）</t>
    <rPh sb="0" eb="3">
      <t>トヨオカシ</t>
    </rPh>
    <rPh sb="3" eb="6">
      <t>ヒダカチョウ</t>
    </rPh>
    <rPh sb="9" eb="10">
      <t>アラ</t>
    </rPh>
    <rPh sb="10" eb="12">
      <t>ジンジャ</t>
    </rPh>
    <rPh sb="13" eb="15">
      <t>トウロウ</t>
    </rPh>
    <rPh sb="15" eb="16">
      <t>ミギ</t>
    </rPh>
    <rPh sb="17" eb="19">
      <t>ブンカ</t>
    </rPh>
    <phoneticPr fontId="8"/>
  </si>
  <si>
    <t>PL,OL</t>
  </si>
  <si>
    <t>豊岡市日高町宵田 荒神社境内 金刀比羅神社 石垣（大正5）</t>
    <rPh sb="0" eb="3">
      <t>トヨオカシ</t>
    </rPh>
    <rPh sb="3" eb="6">
      <t>ヒダカチョウ</t>
    </rPh>
    <rPh sb="9" eb="10">
      <t>アラ</t>
    </rPh>
    <rPh sb="10" eb="12">
      <t>ジンジャ</t>
    </rPh>
    <rPh sb="12" eb="14">
      <t>ケイダイ</t>
    </rPh>
    <rPh sb="15" eb="19">
      <t>コトヒラ</t>
    </rPh>
    <rPh sb="19" eb="21">
      <t>ジンジャ</t>
    </rPh>
    <rPh sb="22" eb="24">
      <t>イシガキ</t>
    </rPh>
    <rPh sb="25" eb="27">
      <t>タイショウ</t>
    </rPh>
    <phoneticPr fontId="8"/>
  </si>
  <si>
    <t>多い</t>
    <rPh sb="0" eb="1">
      <t>オオ</t>
    </rPh>
    <phoneticPr fontId="8"/>
  </si>
  <si>
    <t>豊岡市日高町宵田 荒神社境内 鹿嶋神社 基礎（大正5）</t>
    <rPh sb="0" eb="3">
      <t>トヨオカシ</t>
    </rPh>
    <rPh sb="3" eb="6">
      <t>ヒダカチョウ</t>
    </rPh>
    <rPh sb="6" eb="8">
      <t>ヨイダ</t>
    </rPh>
    <rPh sb="9" eb="10">
      <t>コウ</t>
    </rPh>
    <rPh sb="10" eb="12">
      <t>ジンジャ</t>
    </rPh>
    <rPh sb="15" eb="17">
      <t>カシマ</t>
    </rPh>
    <rPh sb="17" eb="19">
      <t>ジンジャ</t>
    </rPh>
    <rPh sb="20" eb="22">
      <t>キソ</t>
    </rPh>
    <rPh sb="23" eb="25">
      <t>タイショウ</t>
    </rPh>
    <phoneticPr fontId="8"/>
  </si>
  <si>
    <t>PL</t>
    <phoneticPr fontId="8"/>
  </si>
  <si>
    <t>あり</t>
  </si>
  <si>
    <t>豊岡市日高町荒川 神門神社 自然石型燈籠中台（明治28）</t>
    <rPh sb="0" eb="3">
      <t>トヨオカシ</t>
    </rPh>
    <rPh sb="3" eb="6">
      <t>ヒダカチョウ</t>
    </rPh>
    <rPh sb="6" eb="8">
      <t>アラカワ</t>
    </rPh>
    <rPh sb="9" eb="13">
      <t>シンモンジンジャ</t>
    </rPh>
    <rPh sb="20" eb="21">
      <t>チュウ</t>
    </rPh>
    <rPh sb="23" eb="25">
      <t>メイジ</t>
    </rPh>
    <phoneticPr fontId="8"/>
  </si>
  <si>
    <t>豊岡市日高町夏栗 高負（白山）神社 鳥居左（明治37）</t>
    <rPh sb="0" eb="3">
      <t>トヨオカシ</t>
    </rPh>
    <rPh sb="3" eb="6">
      <t>ヒダカチョウ</t>
    </rPh>
    <rPh sb="6" eb="8">
      <t>ナツクリ</t>
    </rPh>
    <rPh sb="9" eb="10">
      <t>コウ</t>
    </rPh>
    <rPh sb="10" eb="11">
      <t>フ</t>
    </rPh>
    <rPh sb="12" eb="14">
      <t>ハクサン</t>
    </rPh>
    <rPh sb="15" eb="17">
      <t>ジンジャ</t>
    </rPh>
    <rPh sb="18" eb="20">
      <t>トリイ</t>
    </rPh>
    <rPh sb="20" eb="21">
      <t>ヒダリ</t>
    </rPh>
    <rPh sb="22" eb="24">
      <t>メイジ</t>
    </rPh>
    <phoneticPr fontId="8"/>
  </si>
  <si>
    <t>豊岡市日高町夏栗 高負（白山）神社 鳥居右（明治37）</t>
    <rPh sb="0" eb="3">
      <t>トヨオカシ</t>
    </rPh>
    <rPh sb="3" eb="6">
      <t>ヒダカチョウ</t>
    </rPh>
    <rPh sb="6" eb="8">
      <t>ナツクリ</t>
    </rPh>
    <rPh sb="15" eb="17">
      <t>ジンジャ</t>
    </rPh>
    <rPh sb="18" eb="20">
      <t>トリイ</t>
    </rPh>
    <rPh sb="20" eb="21">
      <t>ミギ</t>
    </rPh>
    <rPh sb="22" eb="24">
      <t>メイジ</t>
    </rPh>
    <phoneticPr fontId="8"/>
  </si>
  <si>
    <t>養父市養父市場 養父神社(山之口神社) 燈籠左（文政3）</t>
    <rPh sb="0" eb="3">
      <t>ヤブシ</t>
    </rPh>
    <rPh sb="3" eb="7">
      <t>ヤブイチバ</t>
    </rPh>
    <rPh sb="8" eb="12">
      <t>ヤブジンジャ</t>
    </rPh>
    <rPh sb="13" eb="18">
      <t>ヤマノクチジンジャ</t>
    </rPh>
    <rPh sb="20" eb="22">
      <t>トウロウ</t>
    </rPh>
    <rPh sb="22" eb="23">
      <t>ヒダリ</t>
    </rPh>
    <rPh sb="24" eb="26">
      <t>ブンセイ</t>
    </rPh>
    <phoneticPr fontId="8"/>
  </si>
  <si>
    <t>灰</t>
    <rPh sb="0" eb="1">
      <t>ハイ</t>
    </rPh>
    <phoneticPr fontId="8"/>
  </si>
  <si>
    <t>O</t>
    <phoneticPr fontId="8"/>
  </si>
  <si>
    <t>養父市養父市場 養父神社(山之口神社) 燈籠右（文政3）</t>
    <rPh sb="0" eb="3">
      <t>ヤブシ</t>
    </rPh>
    <rPh sb="3" eb="7">
      <t>ヤブイチバ</t>
    </rPh>
    <rPh sb="20" eb="22">
      <t>トウロウ</t>
    </rPh>
    <rPh sb="22" eb="23">
      <t>ミギ</t>
    </rPh>
    <rPh sb="24" eb="26">
      <t>ブンセイ</t>
    </rPh>
    <phoneticPr fontId="8"/>
  </si>
  <si>
    <t>O</t>
  </si>
  <si>
    <t>養父市養父市場 養父神社(山之口神社) 燈籠左（文政11）</t>
    <rPh sb="0" eb="3">
      <t>ヤブシ</t>
    </rPh>
    <rPh sb="3" eb="7">
      <t>ヤブイチバ</t>
    </rPh>
    <rPh sb="20" eb="22">
      <t>トウロウ</t>
    </rPh>
    <rPh sb="22" eb="23">
      <t>ヒダリ</t>
    </rPh>
    <rPh sb="24" eb="26">
      <t>ブンセイ</t>
    </rPh>
    <phoneticPr fontId="8"/>
  </si>
  <si>
    <t>養父市養父市場 養父神社(山之口神社) 燈籠右（天保7）</t>
    <rPh sb="0" eb="3">
      <t>ヤブシ</t>
    </rPh>
    <rPh sb="3" eb="7">
      <t>ヤブイチバ</t>
    </rPh>
    <rPh sb="20" eb="22">
      <t>トウロウ</t>
    </rPh>
    <rPh sb="22" eb="23">
      <t>ミギ</t>
    </rPh>
    <rPh sb="24" eb="26">
      <t>テンポウ</t>
    </rPh>
    <phoneticPr fontId="8"/>
  </si>
  <si>
    <t>養父市養父市場 養父神社(山之口神社) 水盤左（天保6）</t>
    <rPh sb="0" eb="3">
      <t>ヤブシ</t>
    </rPh>
    <rPh sb="3" eb="7">
      <t>ヤブイチバ</t>
    </rPh>
    <rPh sb="8" eb="10">
      <t>ヤブ</t>
    </rPh>
    <rPh sb="10" eb="12">
      <t>ジンジャ</t>
    </rPh>
    <rPh sb="13" eb="16">
      <t>ヤマノクチ</t>
    </rPh>
    <rPh sb="16" eb="18">
      <t>ジンジャ</t>
    </rPh>
    <rPh sb="20" eb="22">
      <t>スイバン</t>
    </rPh>
    <rPh sb="22" eb="23">
      <t>ヒダリ</t>
    </rPh>
    <rPh sb="24" eb="26">
      <t>テンポウ</t>
    </rPh>
    <phoneticPr fontId="8"/>
  </si>
  <si>
    <t>色調・気泡・帯磁率</t>
    <rPh sb="3" eb="5">
      <t>キホウ</t>
    </rPh>
    <phoneticPr fontId="17"/>
  </si>
  <si>
    <t>養父市養父市場 養父神社(山之口神社) 水盤右（文化9）</t>
    <rPh sb="0" eb="3">
      <t>ヤブシ</t>
    </rPh>
    <rPh sb="3" eb="7">
      <t>ヤブイチバ</t>
    </rPh>
    <rPh sb="8" eb="10">
      <t>ヤブ</t>
    </rPh>
    <rPh sb="10" eb="12">
      <t>ジンジャ</t>
    </rPh>
    <rPh sb="13" eb="16">
      <t>ヤマノクチ</t>
    </rPh>
    <rPh sb="16" eb="18">
      <t>ジンジャ</t>
    </rPh>
    <rPh sb="20" eb="22">
      <t>スイバン</t>
    </rPh>
    <rPh sb="22" eb="23">
      <t>ミギ</t>
    </rPh>
    <rPh sb="24" eb="26">
      <t>ブンカ</t>
    </rPh>
    <phoneticPr fontId="8"/>
  </si>
  <si>
    <t>養父市養父市場 養父神社（琴平神社） 燈籠左（天保6）</t>
    <rPh sb="0" eb="3">
      <t>ヤブシ</t>
    </rPh>
    <rPh sb="3" eb="7">
      <t>ヤブイチバ</t>
    </rPh>
    <rPh sb="8" eb="12">
      <t>ヤブジンジャ</t>
    </rPh>
    <rPh sb="13" eb="15">
      <t>コトヒラ</t>
    </rPh>
    <rPh sb="15" eb="17">
      <t>ジンジャ</t>
    </rPh>
    <rPh sb="19" eb="21">
      <t>トウロウ</t>
    </rPh>
    <rPh sb="21" eb="22">
      <t>ヒダリ</t>
    </rPh>
    <rPh sb="23" eb="25">
      <t>テンポ</t>
    </rPh>
    <phoneticPr fontId="8"/>
  </si>
  <si>
    <t>養父市養父市場 養父神社（琴平神社） 燈籠右（天保6）</t>
    <rPh sb="0" eb="3">
      <t>ヤブシ</t>
    </rPh>
    <rPh sb="3" eb="7">
      <t>ヤブイチバ</t>
    </rPh>
    <rPh sb="8" eb="10">
      <t>ヤブ</t>
    </rPh>
    <rPh sb="10" eb="12">
      <t>ジンジャ</t>
    </rPh>
    <rPh sb="13" eb="15">
      <t>コトヒラ</t>
    </rPh>
    <rPh sb="15" eb="17">
      <t>ジンジャ</t>
    </rPh>
    <rPh sb="19" eb="21">
      <t>トウロウ</t>
    </rPh>
    <rPh sb="21" eb="22">
      <t>ミギ</t>
    </rPh>
    <rPh sb="23" eb="25">
      <t>テンポウ</t>
    </rPh>
    <phoneticPr fontId="8"/>
  </si>
  <si>
    <t>朝来市和田山町竹ノ内 威徳神社 鳥居左下（文化7）</t>
    <rPh sb="0" eb="3">
      <t>アサゴシ</t>
    </rPh>
    <rPh sb="3" eb="7">
      <t>ワダヤマチョウ</t>
    </rPh>
    <rPh sb="7" eb="8">
      <t>タケ</t>
    </rPh>
    <rPh sb="9" eb="10">
      <t>ウチ</t>
    </rPh>
    <rPh sb="11" eb="13">
      <t>イトク</t>
    </rPh>
    <rPh sb="13" eb="15">
      <t>ジンジャ</t>
    </rPh>
    <rPh sb="16" eb="18">
      <t>トリイ</t>
    </rPh>
    <rPh sb="18" eb="20">
      <t>ヒダリシタ</t>
    </rPh>
    <rPh sb="21" eb="23">
      <t>ブンカ</t>
    </rPh>
    <phoneticPr fontId="8"/>
  </si>
  <si>
    <t>灰／黒</t>
    <rPh sb="0" eb="1">
      <t>ハイ</t>
    </rPh>
    <rPh sb="2" eb="3">
      <t>クロ</t>
    </rPh>
    <phoneticPr fontId="8"/>
  </si>
  <si>
    <t>あり</t>
    <phoneticPr fontId="8"/>
  </si>
  <si>
    <t>K</t>
  </si>
  <si>
    <t>朝来市和田山町竹ノ内 威徳神社 鳥居左上（文化7）</t>
    <rPh sb="0" eb="3">
      <t>アサゴシ</t>
    </rPh>
    <rPh sb="3" eb="7">
      <t>ワダヤマチョウ</t>
    </rPh>
    <rPh sb="7" eb="8">
      <t>タケ</t>
    </rPh>
    <rPh sb="9" eb="10">
      <t>ウチ</t>
    </rPh>
    <rPh sb="11" eb="13">
      <t>イトク</t>
    </rPh>
    <rPh sb="13" eb="15">
      <t>ジンジャ</t>
    </rPh>
    <rPh sb="16" eb="18">
      <t>トリイ</t>
    </rPh>
    <rPh sb="18" eb="20">
      <t>ヒダリウエ</t>
    </rPh>
    <rPh sb="21" eb="23">
      <t>ブンカ</t>
    </rPh>
    <phoneticPr fontId="8"/>
  </si>
  <si>
    <t>朝来市和田山町竹ノ内 威徳神社 鳥居右下（文化7）</t>
    <rPh sb="0" eb="3">
      <t>アサゴシ</t>
    </rPh>
    <rPh sb="3" eb="7">
      <t>ワダヤマチョウ</t>
    </rPh>
    <rPh sb="7" eb="8">
      <t>タケ</t>
    </rPh>
    <rPh sb="9" eb="10">
      <t>ウチ</t>
    </rPh>
    <rPh sb="11" eb="13">
      <t>イトク</t>
    </rPh>
    <rPh sb="13" eb="15">
      <t>ジンジャ</t>
    </rPh>
    <rPh sb="16" eb="18">
      <t>トリイ</t>
    </rPh>
    <rPh sb="18" eb="20">
      <t>ミギシタ</t>
    </rPh>
    <rPh sb="21" eb="23">
      <t>ブンカ</t>
    </rPh>
    <phoneticPr fontId="8"/>
  </si>
  <si>
    <t>朝来市和田山町竹ノ内 威徳神社 鳥居右上（文化7）</t>
    <rPh sb="0" eb="3">
      <t>アサゴシ</t>
    </rPh>
    <rPh sb="3" eb="7">
      <t>ワダヤマチョウ</t>
    </rPh>
    <rPh sb="7" eb="8">
      <t>タケ</t>
    </rPh>
    <rPh sb="9" eb="10">
      <t>ウチ</t>
    </rPh>
    <rPh sb="11" eb="13">
      <t>イトク</t>
    </rPh>
    <rPh sb="13" eb="15">
      <t>ジンジャ</t>
    </rPh>
    <rPh sb="16" eb="18">
      <t>トリイ</t>
    </rPh>
    <rPh sb="18" eb="20">
      <t>ミギウエ</t>
    </rPh>
    <rPh sb="21" eb="23">
      <t>ブンカ</t>
    </rPh>
    <phoneticPr fontId="8"/>
  </si>
  <si>
    <t>朝来市和田山町高田 若宮神社 石階標柱左（昭和6）</t>
    <rPh sb="0" eb="3">
      <t>アサゴシ</t>
    </rPh>
    <rPh sb="3" eb="7">
      <t>ワダヤマチョウ</t>
    </rPh>
    <rPh sb="7" eb="9">
      <t>タカダ</t>
    </rPh>
    <rPh sb="10" eb="14">
      <t>ワカミヤジンジャ</t>
    </rPh>
    <rPh sb="15" eb="16">
      <t>イシ</t>
    </rPh>
    <rPh sb="16" eb="17">
      <t>カイ</t>
    </rPh>
    <rPh sb="17" eb="19">
      <t>ヒョウチュウ</t>
    </rPh>
    <rPh sb="19" eb="20">
      <t>ヒダリ</t>
    </rPh>
    <rPh sb="21" eb="23">
      <t>ショウワ</t>
    </rPh>
    <phoneticPr fontId="8"/>
  </si>
  <si>
    <t>朝来市和田山町高田 若宮神社 石階標柱右（昭和6）</t>
    <rPh sb="0" eb="3">
      <t>アサゴシ</t>
    </rPh>
    <rPh sb="3" eb="7">
      <t>ワダヤマチョウ</t>
    </rPh>
    <rPh sb="7" eb="9">
      <t>タカダ</t>
    </rPh>
    <rPh sb="10" eb="14">
      <t>ワカミヤジンジャ</t>
    </rPh>
    <rPh sb="15" eb="16">
      <t>イシ</t>
    </rPh>
    <rPh sb="16" eb="17">
      <t>カイ</t>
    </rPh>
    <rPh sb="17" eb="19">
      <t>ヒョウチュウ</t>
    </rPh>
    <rPh sb="19" eb="20">
      <t>ミギ</t>
    </rPh>
    <rPh sb="21" eb="23">
      <t>ショウワ</t>
    </rPh>
    <phoneticPr fontId="8"/>
  </si>
  <si>
    <t>朝来市和田山町東谷 仲山寺 燈籠左基礎下（天明6）</t>
    <rPh sb="0" eb="3">
      <t>アサゴシ</t>
    </rPh>
    <rPh sb="3" eb="6">
      <t>ワダヤマ</t>
    </rPh>
    <rPh sb="6" eb="7">
      <t>チョウ</t>
    </rPh>
    <rPh sb="7" eb="9">
      <t>ヒガシタニ</t>
    </rPh>
    <rPh sb="10" eb="11">
      <t>ナカ</t>
    </rPh>
    <rPh sb="12" eb="13">
      <t>デラ</t>
    </rPh>
    <rPh sb="14" eb="16">
      <t>トウロウ</t>
    </rPh>
    <rPh sb="16" eb="17">
      <t>ヒダリ</t>
    </rPh>
    <rPh sb="17" eb="19">
      <t>キソ</t>
    </rPh>
    <rPh sb="19" eb="20">
      <t>シタ</t>
    </rPh>
    <rPh sb="21" eb="23">
      <t>テンメイ</t>
    </rPh>
    <phoneticPr fontId="8"/>
  </si>
  <si>
    <t>朝来市和田山町東谷 仲山寺 燈籠左基礎（天明6）</t>
    <rPh sb="0" eb="3">
      <t>アサゴシ</t>
    </rPh>
    <rPh sb="3" eb="6">
      <t>ワダヤマ</t>
    </rPh>
    <rPh sb="6" eb="7">
      <t>チョウ</t>
    </rPh>
    <rPh sb="7" eb="9">
      <t>ヒガシタニ</t>
    </rPh>
    <rPh sb="10" eb="11">
      <t>ナカ</t>
    </rPh>
    <rPh sb="12" eb="13">
      <t>デラ</t>
    </rPh>
    <rPh sb="14" eb="16">
      <t>トウロウ</t>
    </rPh>
    <rPh sb="16" eb="17">
      <t>ヒダリ</t>
    </rPh>
    <rPh sb="17" eb="19">
      <t>キソ</t>
    </rPh>
    <rPh sb="20" eb="22">
      <t>テンメイ</t>
    </rPh>
    <phoneticPr fontId="8"/>
  </si>
  <si>
    <t>朝来市和田山町東谷 仲山寺 燈籠左竿（天明6）</t>
    <rPh sb="0" eb="3">
      <t>アサゴシ</t>
    </rPh>
    <rPh sb="3" eb="6">
      <t>ワダヤマ</t>
    </rPh>
    <rPh sb="6" eb="7">
      <t>チョウ</t>
    </rPh>
    <rPh sb="7" eb="9">
      <t>ヒガシタニ</t>
    </rPh>
    <rPh sb="10" eb="11">
      <t>ナカ</t>
    </rPh>
    <rPh sb="12" eb="13">
      <t>デラ</t>
    </rPh>
    <rPh sb="14" eb="16">
      <t>トウロウ</t>
    </rPh>
    <rPh sb="16" eb="17">
      <t>ヒダリ</t>
    </rPh>
    <rPh sb="19" eb="21">
      <t>テンメイ</t>
    </rPh>
    <phoneticPr fontId="8"/>
  </si>
  <si>
    <t>朝来市和田山町東谷 仲山寺 燈籠左中台（天明6）</t>
    <rPh sb="0" eb="3">
      <t>アサゴシ</t>
    </rPh>
    <rPh sb="3" eb="6">
      <t>ワダヤマ</t>
    </rPh>
    <rPh sb="6" eb="7">
      <t>チョウ</t>
    </rPh>
    <rPh sb="7" eb="9">
      <t>ヒガシタニ</t>
    </rPh>
    <rPh sb="10" eb="11">
      <t>ナカ</t>
    </rPh>
    <rPh sb="12" eb="13">
      <t>デラ</t>
    </rPh>
    <rPh sb="14" eb="16">
      <t>トウロウ</t>
    </rPh>
    <rPh sb="16" eb="17">
      <t>ヒダリ</t>
    </rPh>
    <rPh sb="17" eb="19">
      <t>チュウダイ</t>
    </rPh>
    <rPh sb="20" eb="22">
      <t>テンメイ</t>
    </rPh>
    <phoneticPr fontId="8"/>
  </si>
  <si>
    <t>朝来市和田山町東谷 仲山寺 燈籠左火袋（天明6）</t>
    <rPh sb="0" eb="3">
      <t>アサゴシ</t>
    </rPh>
    <rPh sb="3" eb="6">
      <t>ワダヤマ</t>
    </rPh>
    <rPh sb="6" eb="7">
      <t>チョウ</t>
    </rPh>
    <rPh sb="7" eb="9">
      <t>ヒガシタニ</t>
    </rPh>
    <rPh sb="10" eb="11">
      <t>ナカ</t>
    </rPh>
    <rPh sb="12" eb="13">
      <t>デラ</t>
    </rPh>
    <rPh sb="14" eb="16">
      <t>トウロウ</t>
    </rPh>
    <rPh sb="16" eb="17">
      <t>ヒダリ</t>
    </rPh>
    <rPh sb="17" eb="19">
      <t>ヒブクロ</t>
    </rPh>
    <rPh sb="20" eb="22">
      <t>テンメイ</t>
    </rPh>
    <phoneticPr fontId="8"/>
  </si>
  <si>
    <t>朝来市和田山町東谷 仲山寺 燈籠左笠（天明6）</t>
    <rPh sb="0" eb="3">
      <t>アサゴシ</t>
    </rPh>
    <rPh sb="3" eb="6">
      <t>ワダヤマ</t>
    </rPh>
    <rPh sb="6" eb="7">
      <t>チョウ</t>
    </rPh>
    <rPh sb="7" eb="9">
      <t>ヒガシタニ</t>
    </rPh>
    <rPh sb="10" eb="11">
      <t>ナカ</t>
    </rPh>
    <rPh sb="12" eb="13">
      <t>デラ</t>
    </rPh>
    <rPh sb="14" eb="16">
      <t>トウロウ</t>
    </rPh>
    <rPh sb="16" eb="17">
      <t>ヒダリ</t>
    </rPh>
    <rPh sb="17" eb="18">
      <t>カサ</t>
    </rPh>
    <rPh sb="19" eb="21">
      <t>テンメイ</t>
    </rPh>
    <phoneticPr fontId="8"/>
  </si>
  <si>
    <t>朝来市和田山町東谷 仲山寺 燈籠右（天明6）</t>
    <rPh sb="0" eb="3">
      <t>アサゴシ</t>
    </rPh>
    <rPh sb="3" eb="6">
      <t>ワダヤマ</t>
    </rPh>
    <rPh sb="6" eb="7">
      <t>チョウ</t>
    </rPh>
    <rPh sb="7" eb="9">
      <t>ヒガシタニ</t>
    </rPh>
    <rPh sb="10" eb="12">
      <t>ナカヤマ</t>
    </rPh>
    <rPh sb="12" eb="13">
      <t>デラ</t>
    </rPh>
    <rPh sb="14" eb="16">
      <t>トウロウ</t>
    </rPh>
    <rPh sb="16" eb="17">
      <t>ミギ</t>
    </rPh>
    <rPh sb="18" eb="20">
      <t>テンメイ</t>
    </rPh>
    <phoneticPr fontId="8"/>
  </si>
  <si>
    <t>朝来市和田山町宮内 盈岡神社 石段標柱左（文化10）</t>
    <rPh sb="0" eb="3">
      <t>アサゴシ</t>
    </rPh>
    <rPh sb="3" eb="7">
      <t>ワダヤマチョウ</t>
    </rPh>
    <rPh sb="7" eb="9">
      <t>ミヤウチ</t>
    </rPh>
    <rPh sb="10" eb="11">
      <t>エイ</t>
    </rPh>
    <rPh sb="11" eb="12">
      <t>オカ</t>
    </rPh>
    <rPh sb="12" eb="14">
      <t>ジンジャ</t>
    </rPh>
    <rPh sb="15" eb="19">
      <t>イシダンヒョウチュウ</t>
    </rPh>
    <rPh sb="19" eb="20">
      <t>ヒダリ</t>
    </rPh>
    <rPh sb="21" eb="23">
      <t>ブンカ</t>
    </rPh>
    <phoneticPr fontId="8"/>
  </si>
  <si>
    <t>朝来市和田山町宮内 盈岡神社 石段標柱右（文化10）</t>
    <rPh sb="0" eb="3">
      <t>アサゴシ</t>
    </rPh>
    <rPh sb="3" eb="7">
      <t>ワダヤマチョウ</t>
    </rPh>
    <rPh sb="7" eb="9">
      <t>ミヤウチ</t>
    </rPh>
    <rPh sb="10" eb="11">
      <t>エイ</t>
    </rPh>
    <rPh sb="11" eb="12">
      <t>オカ</t>
    </rPh>
    <rPh sb="12" eb="14">
      <t>ジンジャ</t>
    </rPh>
    <rPh sb="15" eb="19">
      <t>イシダンヒョウチュウ</t>
    </rPh>
    <rPh sb="19" eb="20">
      <t>ミギ</t>
    </rPh>
    <rPh sb="21" eb="23">
      <t>ブンカ</t>
    </rPh>
    <phoneticPr fontId="8"/>
  </si>
  <si>
    <t>朝来市和田山町土生田 大歳神社 燈籠左（文化８）</t>
    <rPh sb="0" eb="3">
      <t>アサゴシ</t>
    </rPh>
    <rPh sb="3" eb="7">
      <t>ワダヤマチョウ</t>
    </rPh>
    <rPh sb="7" eb="9">
      <t>ハブ</t>
    </rPh>
    <rPh sb="9" eb="10">
      <t>タ</t>
    </rPh>
    <rPh sb="11" eb="13">
      <t>オオトシ</t>
    </rPh>
    <rPh sb="13" eb="15">
      <t>ジンジャ</t>
    </rPh>
    <rPh sb="16" eb="18">
      <t>トウロウ</t>
    </rPh>
    <rPh sb="18" eb="19">
      <t>ヒダリ</t>
    </rPh>
    <rPh sb="20" eb="22">
      <t>ブンカ</t>
    </rPh>
    <phoneticPr fontId="8"/>
  </si>
  <si>
    <t>朝来市和田山町土生田 大歳神社 燈籠右（文化８）</t>
    <rPh sb="0" eb="3">
      <t>アサゴシ</t>
    </rPh>
    <rPh sb="3" eb="7">
      <t>ワダヤマチョウ</t>
    </rPh>
    <rPh sb="7" eb="9">
      <t>ハブ</t>
    </rPh>
    <rPh sb="9" eb="10">
      <t>タ</t>
    </rPh>
    <rPh sb="11" eb="13">
      <t>オオトシ</t>
    </rPh>
    <rPh sb="13" eb="15">
      <t>ジンジャ</t>
    </rPh>
    <rPh sb="16" eb="18">
      <t>トウロウ</t>
    </rPh>
    <rPh sb="18" eb="19">
      <t>ミギ</t>
    </rPh>
    <rPh sb="20" eb="22">
      <t>ブンカ</t>
    </rPh>
    <phoneticPr fontId="8"/>
  </si>
  <si>
    <t>朝来市和田山町東谷 内倉神社 燈籠左（文化13）</t>
    <rPh sb="0" eb="3">
      <t>アサゴシ</t>
    </rPh>
    <rPh sb="3" eb="6">
      <t>ワダヤマ</t>
    </rPh>
    <rPh sb="6" eb="7">
      <t>チョウ</t>
    </rPh>
    <rPh sb="7" eb="9">
      <t>ヒガシタニ</t>
    </rPh>
    <rPh sb="10" eb="12">
      <t>ウチクラ</t>
    </rPh>
    <rPh sb="12" eb="14">
      <t>ジンジャ</t>
    </rPh>
    <rPh sb="15" eb="17">
      <t>トウロウ</t>
    </rPh>
    <rPh sb="17" eb="18">
      <t>ヒダリ</t>
    </rPh>
    <rPh sb="19" eb="21">
      <t>ブンカ</t>
    </rPh>
    <phoneticPr fontId="8"/>
  </si>
  <si>
    <t>朝来市和田山町東谷 内倉神社 燈籠右（文化13）</t>
    <rPh sb="0" eb="3">
      <t>アサゴシ</t>
    </rPh>
    <rPh sb="3" eb="6">
      <t>ワダヤマ</t>
    </rPh>
    <rPh sb="6" eb="7">
      <t>チョウ</t>
    </rPh>
    <rPh sb="7" eb="9">
      <t>ヒガシタニ</t>
    </rPh>
    <rPh sb="10" eb="12">
      <t>ウチクラ</t>
    </rPh>
    <rPh sb="12" eb="14">
      <t>ジンジャ</t>
    </rPh>
    <rPh sb="15" eb="17">
      <t>トウロウ</t>
    </rPh>
    <rPh sb="17" eb="18">
      <t>ミギ</t>
    </rPh>
    <rPh sb="19" eb="21">
      <t>ブンカ</t>
    </rPh>
    <phoneticPr fontId="8"/>
  </si>
  <si>
    <t>朝来市和田山町和田山 二宮神社 燈籠左（明治）</t>
    <rPh sb="0" eb="3">
      <t>アサゴシ</t>
    </rPh>
    <rPh sb="3" eb="6">
      <t>ワダヤマ</t>
    </rPh>
    <rPh sb="6" eb="7">
      <t>チョウ</t>
    </rPh>
    <rPh sb="7" eb="10">
      <t>ワダヤマ</t>
    </rPh>
    <rPh sb="11" eb="13">
      <t>ニノミヤ</t>
    </rPh>
    <rPh sb="13" eb="15">
      <t>ジンジャ</t>
    </rPh>
    <rPh sb="16" eb="18">
      <t>トウロウ</t>
    </rPh>
    <rPh sb="18" eb="19">
      <t>ヒダリ</t>
    </rPh>
    <rPh sb="20" eb="22">
      <t>メイジ</t>
    </rPh>
    <phoneticPr fontId="8"/>
  </si>
  <si>
    <t>朝来市和田山町和田山 二宮神社 燈籠右（明治）</t>
    <rPh sb="0" eb="3">
      <t>アサゴシ</t>
    </rPh>
    <rPh sb="3" eb="6">
      <t>ワダヤマ</t>
    </rPh>
    <rPh sb="6" eb="7">
      <t>チョウ</t>
    </rPh>
    <rPh sb="7" eb="10">
      <t>ワダヤマ</t>
    </rPh>
    <rPh sb="11" eb="13">
      <t>ニノミヤ</t>
    </rPh>
    <rPh sb="13" eb="15">
      <t>ジンジャ</t>
    </rPh>
    <rPh sb="16" eb="18">
      <t>トウロウ</t>
    </rPh>
    <rPh sb="18" eb="19">
      <t>ミギ</t>
    </rPh>
    <rPh sb="20" eb="22">
      <t>メイジ</t>
    </rPh>
    <phoneticPr fontId="8"/>
  </si>
  <si>
    <t>朝来市和田山町和田山 二宮神社 燈籠左（明治12）</t>
    <rPh sb="0" eb="3">
      <t>アサゴシ</t>
    </rPh>
    <rPh sb="3" eb="6">
      <t>ワダヤマ</t>
    </rPh>
    <rPh sb="6" eb="7">
      <t>チョウ</t>
    </rPh>
    <rPh sb="7" eb="10">
      <t>ワダヤマ</t>
    </rPh>
    <rPh sb="11" eb="13">
      <t>ニノミヤ</t>
    </rPh>
    <rPh sb="13" eb="15">
      <t>ジンジャ</t>
    </rPh>
    <rPh sb="16" eb="18">
      <t>トウロウ</t>
    </rPh>
    <rPh sb="18" eb="19">
      <t>ヒダリ</t>
    </rPh>
    <rPh sb="20" eb="22">
      <t>メイジ</t>
    </rPh>
    <phoneticPr fontId="8"/>
  </si>
  <si>
    <t>朝来市和田山町和田山 二宮神社 燈籠左（明治13）</t>
    <rPh sb="0" eb="3">
      <t>アサゴシ</t>
    </rPh>
    <rPh sb="3" eb="6">
      <t>ワダヤマ</t>
    </rPh>
    <rPh sb="6" eb="7">
      <t>チョウ</t>
    </rPh>
    <rPh sb="7" eb="10">
      <t>ワダヤマ</t>
    </rPh>
    <rPh sb="11" eb="13">
      <t>ニノミヤ</t>
    </rPh>
    <rPh sb="13" eb="15">
      <t>ジンジャ</t>
    </rPh>
    <rPh sb="16" eb="18">
      <t>トウロウ</t>
    </rPh>
    <rPh sb="18" eb="19">
      <t>ヒダリ</t>
    </rPh>
    <rPh sb="20" eb="22">
      <t>メイジ</t>
    </rPh>
    <phoneticPr fontId="8"/>
  </si>
  <si>
    <t>朝来市和田山町和田山 二宮神社 燈籠右（明治13）</t>
    <rPh sb="0" eb="3">
      <t>アサゴシ</t>
    </rPh>
    <rPh sb="3" eb="6">
      <t>ワダヤマ</t>
    </rPh>
    <rPh sb="6" eb="7">
      <t>チョウ</t>
    </rPh>
    <rPh sb="7" eb="10">
      <t>ワダヤマ</t>
    </rPh>
    <rPh sb="11" eb="13">
      <t>ニノミヤ</t>
    </rPh>
    <rPh sb="13" eb="15">
      <t>ジンジャ</t>
    </rPh>
    <rPh sb="16" eb="18">
      <t>トウロウ</t>
    </rPh>
    <rPh sb="18" eb="19">
      <t>ミギ</t>
    </rPh>
    <rPh sb="20" eb="22">
      <t>メイジ</t>
    </rPh>
    <phoneticPr fontId="8"/>
  </si>
  <si>
    <t>朝来市和田山町和田山 二宮神社 燈籠左（大正4）</t>
    <rPh sb="0" eb="3">
      <t>アサゴシ</t>
    </rPh>
    <rPh sb="3" eb="6">
      <t>ワダヤマ</t>
    </rPh>
    <rPh sb="6" eb="7">
      <t>チョウ</t>
    </rPh>
    <rPh sb="7" eb="10">
      <t>ワダヤマ</t>
    </rPh>
    <rPh sb="11" eb="13">
      <t>ニノミヤ</t>
    </rPh>
    <rPh sb="13" eb="15">
      <t>ジンジャ</t>
    </rPh>
    <rPh sb="16" eb="18">
      <t>トウロウ</t>
    </rPh>
    <rPh sb="18" eb="19">
      <t>ヒダリ</t>
    </rPh>
    <rPh sb="20" eb="22">
      <t>タイショウ</t>
    </rPh>
    <phoneticPr fontId="8"/>
  </si>
  <si>
    <t>朝来市和田山町和田山 二宮神社 燈籠右（大正4）</t>
    <rPh sb="0" eb="3">
      <t>アサゴシ</t>
    </rPh>
    <rPh sb="3" eb="6">
      <t>ワダヤマ</t>
    </rPh>
    <rPh sb="6" eb="7">
      <t>チョウ</t>
    </rPh>
    <rPh sb="7" eb="10">
      <t>ワダヤマ</t>
    </rPh>
    <rPh sb="11" eb="13">
      <t>ニノミヤ</t>
    </rPh>
    <rPh sb="13" eb="15">
      <t>ジンジャ</t>
    </rPh>
    <rPh sb="16" eb="18">
      <t>トウロウ</t>
    </rPh>
    <rPh sb="18" eb="19">
      <t>ミギ</t>
    </rPh>
    <rPh sb="20" eb="22">
      <t>タイショウ</t>
    </rPh>
    <phoneticPr fontId="8"/>
  </si>
  <si>
    <t>朝来市和田山町和田山 二宮神社 燈籠左（寛政6）</t>
    <rPh sb="0" eb="3">
      <t>アサゴシ</t>
    </rPh>
    <rPh sb="3" eb="6">
      <t>ワダヤマ</t>
    </rPh>
    <rPh sb="6" eb="7">
      <t>チョウ</t>
    </rPh>
    <rPh sb="7" eb="10">
      <t>ワダヤマ</t>
    </rPh>
    <rPh sb="11" eb="13">
      <t>ニノミヤ</t>
    </rPh>
    <rPh sb="13" eb="15">
      <t>ジンジャ</t>
    </rPh>
    <rPh sb="16" eb="18">
      <t>トウロウ</t>
    </rPh>
    <rPh sb="18" eb="19">
      <t>ヒダリ</t>
    </rPh>
    <rPh sb="20" eb="22">
      <t>カンセイ</t>
    </rPh>
    <phoneticPr fontId="8"/>
  </si>
  <si>
    <t>朝来市和田山町和田山 二宮神社 燈籠右（寛政6）</t>
    <rPh sb="0" eb="3">
      <t>アサゴシ</t>
    </rPh>
    <rPh sb="3" eb="6">
      <t>ワダヤマ</t>
    </rPh>
    <rPh sb="6" eb="7">
      <t>チョウ</t>
    </rPh>
    <rPh sb="7" eb="10">
      <t>ワダヤマ</t>
    </rPh>
    <rPh sb="11" eb="13">
      <t>ニノミヤ</t>
    </rPh>
    <rPh sb="13" eb="15">
      <t>ジンジャ</t>
    </rPh>
    <rPh sb="16" eb="18">
      <t>トウロウ</t>
    </rPh>
    <rPh sb="18" eb="19">
      <t>ミギ</t>
    </rPh>
    <rPh sb="20" eb="22">
      <t>カンセイ</t>
    </rPh>
    <phoneticPr fontId="8"/>
  </si>
  <si>
    <t>朝来市和田山町和田山 二宮神社 水盤（弘化2）</t>
    <rPh sb="0" eb="3">
      <t>アサゴシ</t>
    </rPh>
    <rPh sb="3" eb="6">
      <t>ワダヤマ</t>
    </rPh>
    <rPh sb="6" eb="7">
      <t>チョウ</t>
    </rPh>
    <rPh sb="7" eb="10">
      <t>ワダヤマ</t>
    </rPh>
    <rPh sb="11" eb="13">
      <t>ニノミヤ</t>
    </rPh>
    <rPh sb="13" eb="15">
      <t>ジンジャ</t>
    </rPh>
    <rPh sb="16" eb="18">
      <t>スイバン</t>
    </rPh>
    <rPh sb="19" eb="21">
      <t>コウカ</t>
    </rPh>
    <phoneticPr fontId="8"/>
  </si>
  <si>
    <t>朝来市和田山町枚田 赤淵神社 燈籠左(文政12）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ヒダリ</t>
    </rPh>
    <rPh sb="19" eb="21">
      <t>ブンセイ</t>
    </rPh>
    <phoneticPr fontId="8"/>
  </si>
  <si>
    <t>朝来市和田山町枚田 赤淵神社 燈籠右（文政12）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ミギ</t>
    </rPh>
    <rPh sb="19" eb="21">
      <t>ブンセイ</t>
    </rPh>
    <phoneticPr fontId="8"/>
  </si>
  <si>
    <t>PL</t>
  </si>
  <si>
    <t>朝来市和田山町枚田 赤淵神社 燈籠左(文久2）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ヒダリ</t>
    </rPh>
    <rPh sb="19" eb="21">
      <t>フミヒサ</t>
    </rPh>
    <phoneticPr fontId="8"/>
  </si>
  <si>
    <t>朝来市和田山町枚田 赤淵神社 燈籠右（文久2）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ミギ</t>
    </rPh>
    <rPh sb="19" eb="21">
      <t>ブンキュウ</t>
    </rPh>
    <phoneticPr fontId="8"/>
  </si>
  <si>
    <t>朝来市和田山町枚田 赤淵神社 燈籠左(明治15）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ヒダリ</t>
    </rPh>
    <rPh sb="19" eb="21">
      <t>メイジ</t>
    </rPh>
    <phoneticPr fontId="8"/>
  </si>
  <si>
    <t>朝来市和田山町枚田 赤淵神社 燈籠右（明治15）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ミギ</t>
    </rPh>
    <rPh sb="19" eb="21">
      <t>メイジ</t>
    </rPh>
    <phoneticPr fontId="8"/>
  </si>
  <si>
    <t>朝来市和田山町枚田 赤淵神社 燈籠左（文政11）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ヒダリ</t>
    </rPh>
    <rPh sb="19" eb="21">
      <t>ブンセイ</t>
    </rPh>
    <phoneticPr fontId="8"/>
  </si>
  <si>
    <t>朝来市和田山町枚田 赤淵神社 燈籠右（文政11）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ミギ</t>
    </rPh>
    <rPh sb="19" eb="21">
      <t>ブンセイ</t>
    </rPh>
    <phoneticPr fontId="8"/>
  </si>
  <si>
    <t>朝来市和田山町枚田 赤淵神社 燈籠左（安永3）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ヒダリ</t>
    </rPh>
    <rPh sb="19" eb="21">
      <t>アンエイ</t>
    </rPh>
    <phoneticPr fontId="8"/>
  </si>
  <si>
    <t>朝来市和田山町枚田 赤淵神社 燈籠右（安永3）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ミギ</t>
    </rPh>
    <rPh sb="19" eb="21">
      <t>アンエイ</t>
    </rPh>
    <phoneticPr fontId="8"/>
  </si>
  <si>
    <t>朝来市和田山町枚田 赤淵神社 燈籠左（享保9）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ヒダリ</t>
    </rPh>
    <rPh sb="19" eb="21">
      <t>キョウホ</t>
    </rPh>
    <phoneticPr fontId="8"/>
  </si>
  <si>
    <t>朝来市和田山町枚田 赤淵神社 燈籠右（享保9）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ミギ</t>
    </rPh>
    <rPh sb="19" eb="21">
      <t>キョウホ</t>
    </rPh>
    <phoneticPr fontId="8"/>
  </si>
  <si>
    <t>朝来市和田山町枚田 赤淵神社 燈籠左（寛政4）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ヒダリ</t>
    </rPh>
    <rPh sb="19" eb="21">
      <t>カンセイ</t>
    </rPh>
    <phoneticPr fontId="8"/>
  </si>
  <si>
    <t>朝来市和田山町枚田 赤淵神社 燈籠右（寛政4）</t>
    <rPh sb="0" eb="3">
      <t>アサゴシ</t>
    </rPh>
    <rPh sb="3" eb="6">
      <t>ワダヤマ</t>
    </rPh>
    <rPh sb="6" eb="7">
      <t>チョウ</t>
    </rPh>
    <rPh sb="7" eb="8">
      <t>ヒラ</t>
    </rPh>
    <rPh sb="8" eb="9">
      <t>タ</t>
    </rPh>
    <rPh sb="10" eb="11">
      <t>アカ</t>
    </rPh>
    <rPh sb="11" eb="12">
      <t>フチ</t>
    </rPh>
    <rPh sb="12" eb="14">
      <t>ジンジャ</t>
    </rPh>
    <rPh sb="15" eb="17">
      <t>トウロウ</t>
    </rPh>
    <rPh sb="17" eb="18">
      <t>ミギ</t>
    </rPh>
    <rPh sb="19" eb="21">
      <t>カンセイ</t>
    </rPh>
    <phoneticPr fontId="8"/>
  </si>
  <si>
    <t>朝来市和田山町久留引 熊野神社 燈籠左（明治24）</t>
    <rPh sb="0" eb="3">
      <t>アサゴシ</t>
    </rPh>
    <rPh sb="3" eb="6">
      <t>ワダヤマ</t>
    </rPh>
    <rPh sb="6" eb="7">
      <t>チョウ</t>
    </rPh>
    <rPh sb="7" eb="10">
      <t>クルブキ</t>
    </rPh>
    <rPh sb="11" eb="13">
      <t>クマノ</t>
    </rPh>
    <rPh sb="13" eb="15">
      <t>ジンジャ</t>
    </rPh>
    <rPh sb="16" eb="18">
      <t>トウロウ</t>
    </rPh>
    <rPh sb="18" eb="19">
      <t>ヒダリ</t>
    </rPh>
    <rPh sb="20" eb="22">
      <t>メイジ</t>
    </rPh>
    <phoneticPr fontId="8"/>
  </si>
  <si>
    <t>朝来市和田山町久留引 熊野神社 燈籠右（明治24）</t>
    <rPh sb="0" eb="3">
      <t>アサゴシ</t>
    </rPh>
    <rPh sb="3" eb="6">
      <t>ワダヤマ</t>
    </rPh>
    <rPh sb="6" eb="7">
      <t>チョウ</t>
    </rPh>
    <rPh sb="7" eb="10">
      <t>クルブキ</t>
    </rPh>
    <rPh sb="11" eb="13">
      <t>クマノ</t>
    </rPh>
    <rPh sb="13" eb="15">
      <t>ジンジャ</t>
    </rPh>
    <rPh sb="16" eb="18">
      <t>トウロウ</t>
    </rPh>
    <rPh sb="18" eb="19">
      <t>ミギ</t>
    </rPh>
    <rPh sb="20" eb="22">
      <t>メイジ</t>
    </rPh>
    <phoneticPr fontId="8"/>
  </si>
  <si>
    <t>朝来市和田山町竹田 吉光稲荷 狐左（明治16）</t>
    <rPh sb="10" eb="12">
      <t>ヨシミツ</t>
    </rPh>
    <rPh sb="12" eb="14">
      <t>イナリ</t>
    </rPh>
    <rPh sb="15" eb="16">
      <t>キツネ</t>
    </rPh>
    <rPh sb="16" eb="17">
      <t>ヒダリ</t>
    </rPh>
    <rPh sb="18" eb="20">
      <t>メイジ</t>
    </rPh>
    <phoneticPr fontId="8"/>
  </si>
  <si>
    <t>朝来市和田山町竹田 吉光稲荷 狐右（明治16）</t>
    <rPh sb="10" eb="12">
      <t>ヨシミツ</t>
    </rPh>
    <rPh sb="12" eb="14">
      <t>イナリ</t>
    </rPh>
    <rPh sb="15" eb="16">
      <t>キツネ</t>
    </rPh>
    <rPh sb="16" eb="17">
      <t>ミギ</t>
    </rPh>
    <rPh sb="18" eb="20">
      <t>メイジ</t>
    </rPh>
    <phoneticPr fontId="8"/>
  </si>
  <si>
    <t>朝来市和田山町竹田 表米神社 燈籠左（安永2）</t>
    <rPh sb="10" eb="14">
      <t>ヒョウマイジンジャ</t>
    </rPh>
    <rPh sb="15" eb="17">
      <t>トウロウ</t>
    </rPh>
    <rPh sb="17" eb="18">
      <t>ヒダリ</t>
    </rPh>
    <rPh sb="19" eb="21">
      <t>アンエイ</t>
    </rPh>
    <phoneticPr fontId="8"/>
  </si>
  <si>
    <t>朝来市和田山町竹田 表米神社 燈籠右（安永2）</t>
    <rPh sb="10" eb="14">
      <t>ヒョウマイジンジャ</t>
    </rPh>
    <rPh sb="15" eb="17">
      <t>トウロウ</t>
    </rPh>
    <rPh sb="17" eb="18">
      <t>ミギ</t>
    </rPh>
    <rPh sb="19" eb="21">
      <t>アンエイ</t>
    </rPh>
    <phoneticPr fontId="8"/>
  </si>
  <si>
    <t>朝来市和田山町筒江 厳島神社・琴平神社 自然石型燈籠火袋（明治23）</t>
    <rPh sb="0" eb="3">
      <t>アサゴシ</t>
    </rPh>
    <rPh sb="3" eb="7">
      <t>ワダヤマチョウ</t>
    </rPh>
    <rPh sb="7" eb="9">
      <t>ツツエ</t>
    </rPh>
    <rPh sb="10" eb="14">
      <t>イツクシマジンジャ</t>
    </rPh>
    <rPh sb="15" eb="19">
      <t>コトヒラジンジャ</t>
    </rPh>
    <rPh sb="20" eb="23">
      <t>シゼンセキ</t>
    </rPh>
    <rPh sb="23" eb="24">
      <t>ガタ</t>
    </rPh>
    <rPh sb="24" eb="26">
      <t>トウロウ</t>
    </rPh>
    <rPh sb="26" eb="28">
      <t>ヒブクロ</t>
    </rPh>
    <rPh sb="29" eb="31">
      <t>メイジ</t>
    </rPh>
    <phoneticPr fontId="8"/>
  </si>
  <si>
    <t>朝来市和田山町筒江 厳島神社 自然石型燈籠火袋（明治24）</t>
    <rPh sb="0" eb="3">
      <t>アサゴシ</t>
    </rPh>
    <rPh sb="3" eb="7">
      <t>ワダヤマチョウ</t>
    </rPh>
    <rPh sb="7" eb="9">
      <t>ツツエ</t>
    </rPh>
    <rPh sb="10" eb="14">
      <t>イツクシマジンジャ</t>
    </rPh>
    <rPh sb="15" eb="18">
      <t>シゼンセキ</t>
    </rPh>
    <rPh sb="18" eb="19">
      <t>ガタ</t>
    </rPh>
    <rPh sb="19" eb="21">
      <t>トウロウ</t>
    </rPh>
    <rPh sb="21" eb="23">
      <t>ヒブクロ</t>
    </rPh>
    <rPh sb="24" eb="26">
      <t>メイジ</t>
    </rPh>
    <phoneticPr fontId="8"/>
  </si>
  <si>
    <t>朝来市和田山町筒江 厳島神社 燈籠左（天保12）</t>
    <rPh sb="0" eb="3">
      <t>アサゴシ</t>
    </rPh>
    <rPh sb="3" eb="7">
      <t>ワダヤマチョウ</t>
    </rPh>
    <rPh sb="7" eb="9">
      <t>ツツエ</t>
    </rPh>
    <rPh sb="10" eb="14">
      <t>イツクシマジンジャ</t>
    </rPh>
    <rPh sb="15" eb="17">
      <t>トウロウ</t>
    </rPh>
    <rPh sb="17" eb="18">
      <t>ヒダリ</t>
    </rPh>
    <rPh sb="19" eb="21">
      <t>テンポウ</t>
    </rPh>
    <phoneticPr fontId="8"/>
  </si>
  <si>
    <t>朝来市和田山町筒江 厳島神社 燈籠右（天保12）</t>
    <rPh sb="0" eb="3">
      <t>アサゴシ</t>
    </rPh>
    <rPh sb="3" eb="7">
      <t>ワダヤマチョウ</t>
    </rPh>
    <rPh sb="7" eb="9">
      <t>ツツエ</t>
    </rPh>
    <rPh sb="10" eb="14">
      <t>イツクシマジンジャ</t>
    </rPh>
    <rPh sb="15" eb="17">
      <t>トウロウ</t>
    </rPh>
    <rPh sb="17" eb="18">
      <t>ミギ</t>
    </rPh>
    <rPh sb="19" eb="21">
      <t>テンポウ</t>
    </rPh>
    <phoneticPr fontId="8"/>
  </si>
  <si>
    <t>朝来市和田山町加都 加都神社 燈籠左（嘉永3）</t>
    <rPh sb="0" eb="3">
      <t>アサゴシ</t>
    </rPh>
    <rPh sb="3" eb="6">
      <t>ワダヤマ</t>
    </rPh>
    <rPh sb="6" eb="7">
      <t>チョウ</t>
    </rPh>
    <rPh sb="7" eb="9">
      <t>カツ</t>
    </rPh>
    <rPh sb="10" eb="12">
      <t>カツ</t>
    </rPh>
    <rPh sb="12" eb="14">
      <t>ジンジャ</t>
    </rPh>
    <rPh sb="15" eb="17">
      <t>トウロウ</t>
    </rPh>
    <rPh sb="17" eb="18">
      <t>ヒダリ</t>
    </rPh>
    <rPh sb="19" eb="21">
      <t>カエイ</t>
    </rPh>
    <phoneticPr fontId="8"/>
  </si>
  <si>
    <t>朝来市和田山町加都 加都神社 燈籠右（嘉永3）</t>
  </si>
  <si>
    <t>朝来市和田山町久田和 若宮神社 燈籠左（天保9）</t>
    <rPh sb="7" eb="9">
      <t>ヒサダ</t>
    </rPh>
    <rPh sb="8" eb="10">
      <t>タワ</t>
    </rPh>
    <rPh sb="11" eb="13">
      <t>ワカミヤ</t>
    </rPh>
    <rPh sb="13" eb="15">
      <t>ジンジャ</t>
    </rPh>
    <rPh sb="16" eb="18">
      <t>トウロウ</t>
    </rPh>
    <rPh sb="18" eb="19">
      <t>ヒダリ</t>
    </rPh>
    <rPh sb="20" eb="22">
      <t>テンポウ</t>
    </rPh>
    <phoneticPr fontId="8"/>
  </si>
  <si>
    <t>朝来市和田山町久田和 若宮神社 燈籠右（天保9）</t>
    <rPh sb="0" eb="3">
      <t>アサゴシ</t>
    </rPh>
    <rPh sb="3" eb="7">
      <t>ワダヤマチョウ</t>
    </rPh>
    <rPh sb="7" eb="8">
      <t>ク</t>
    </rPh>
    <rPh sb="8" eb="10">
      <t>タワ</t>
    </rPh>
    <rPh sb="11" eb="13">
      <t>ワカミヤ</t>
    </rPh>
    <rPh sb="13" eb="15">
      <t>ジンジャ</t>
    </rPh>
    <rPh sb="16" eb="18">
      <t>トウロウ</t>
    </rPh>
    <rPh sb="18" eb="19">
      <t>ミギ</t>
    </rPh>
    <rPh sb="20" eb="22">
      <t>テンポウ</t>
    </rPh>
    <phoneticPr fontId="8"/>
  </si>
  <si>
    <t>朝来市和田山町久田和 若宮神社 自然石型燈籠（天保2）</t>
    <rPh sb="0" eb="3">
      <t>アサゴシ</t>
    </rPh>
    <rPh sb="3" eb="7">
      <t>ワダヤマチョウ</t>
    </rPh>
    <rPh sb="7" eb="8">
      <t>ク</t>
    </rPh>
    <rPh sb="8" eb="10">
      <t>タワ</t>
    </rPh>
    <rPh sb="11" eb="13">
      <t>ワカミヤ</t>
    </rPh>
    <rPh sb="13" eb="15">
      <t>ジンジャ</t>
    </rPh>
    <rPh sb="23" eb="25">
      <t>テンポウ</t>
    </rPh>
    <phoneticPr fontId="8"/>
  </si>
  <si>
    <t>朝来市和田山町白井 大森神社 燈籠左（文政12）</t>
    <rPh sb="3" eb="6">
      <t>ワダヤマ</t>
    </rPh>
    <rPh sb="7" eb="9">
      <t>シライ</t>
    </rPh>
    <rPh sb="10" eb="12">
      <t>オオモリ</t>
    </rPh>
    <rPh sb="12" eb="14">
      <t>ジンジャ</t>
    </rPh>
    <rPh sb="15" eb="17">
      <t>トウロウ</t>
    </rPh>
    <rPh sb="17" eb="18">
      <t>ヒダリ</t>
    </rPh>
    <rPh sb="19" eb="21">
      <t>ブンセイ</t>
    </rPh>
    <phoneticPr fontId="8"/>
  </si>
  <si>
    <t>朝来市和田山町白井 大森神社 燈籠右（文政12）</t>
    <rPh sb="10" eb="12">
      <t>オオモリ</t>
    </rPh>
    <rPh sb="12" eb="14">
      <t>ジンジャ</t>
    </rPh>
    <rPh sb="15" eb="17">
      <t>トウロウ</t>
    </rPh>
    <rPh sb="17" eb="18">
      <t>ミギ</t>
    </rPh>
    <rPh sb="19" eb="21">
      <t>ブンセイ</t>
    </rPh>
    <phoneticPr fontId="8"/>
  </si>
  <si>
    <t>朝来市和田山町白井 大森神社 燈籠左（文化4）</t>
    <rPh sb="10" eb="12">
      <t>オオモリ</t>
    </rPh>
    <rPh sb="12" eb="14">
      <t>ジンジャ</t>
    </rPh>
    <rPh sb="15" eb="17">
      <t>トウロウ</t>
    </rPh>
    <rPh sb="17" eb="18">
      <t>ヒダリ</t>
    </rPh>
    <rPh sb="19" eb="21">
      <t>ブンカ</t>
    </rPh>
    <phoneticPr fontId="8"/>
  </si>
  <si>
    <t>朝来市和田山町白井 大森神社 燈籠右（文化4）</t>
    <rPh sb="10" eb="12">
      <t>オオモリ</t>
    </rPh>
    <rPh sb="12" eb="14">
      <t>ジンジャ</t>
    </rPh>
    <rPh sb="15" eb="17">
      <t>トウロウ</t>
    </rPh>
    <rPh sb="17" eb="18">
      <t>ミギ</t>
    </rPh>
    <rPh sb="19" eb="21">
      <t>ブンカ</t>
    </rPh>
    <phoneticPr fontId="8"/>
  </si>
  <si>
    <t>朝来市石田 大歳社 燈籠左（大正7）</t>
    <rPh sb="0" eb="3">
      <t>アサゴシ</t>
    </rPh>
    <rPh sb="3" eb="4">
      <t>イシ</t>
    </rPh>
    <rPh sb="6" eb="8">
      <t>オオトシ</t>
    </rPh>
    <rPh sb="8" eb="9">
      <t>シャ</t>
    </rPh>
    <rPh sb="10" eb="12">
      <t>トウロウ</t>
    </rPh>
    <rPh sb="12" eb="13">
      <t>ヒダリ</t>
    </rPh>
    <rPh sb="14" eb="16">
      <t>タイショウ</t>
    </rPh>
    <phoneticPr fontId="8"/>
  </si>
  <si>
    <t>朝来市石田 大歳社 燈籠右（大正7）</t>
    <rPh sb="0" eb="3">
      <t>アサゴシ</t>
    </rPh>
    <rPh sb="3" eb="4">
      <t>イシ</t>
    </rPh>
    <rPh sb="6" eb="8">
      <t>オオトシ</t>
    </rPh>
    <rPh sb="8" eb="9">
      <t>シャ</t>
    </rPh>
    <rPh sb="10" eb="12">
      <t>トウロウ</t>
    </rPh>
    <rPh sb="12" eb="13">
      <t>ミギ</t>
    </rPh>
    <rPh sb="14" eb="16">
      <t>タイショウ</t>
    </rPh>
    <phoneticPr fontId="8"/>
  </si>
  <si>
    <t>朝来市山東町滝田 石部神社 燈籠左（昭和6）</t>
    <rPh sb="0" eb="3">
      <t>アサゴシ</t>
    </rPh>
    <rPh sb="3" eb="6">
      <t>サントウチョウ</t>
    </rPh>
    <rPh sb="6" eb="8">
      <t>タキダ</t>
    </rPh>
    <rPh sb="9" eb="11">
      <t>イシベ</t>
    </rPh>
    <rPh sb="11" eb="13">
      <t>ジンジャ</t>
    </rPh>
    <rPh sb="14" eb="16">
      <t>トウロウ</t>
    </rPh>
    <rPh sb="16" eb="17">
      <t>ヒダリ</t>
    </rPh>
    <rPh sb="18" eb="20">
      <t>ショウワ</t>
    </rPh>
    <phoneticPr fontId="8"/>
  </si>
  <si>
    <t>朝来市山東町滝田 石部神社 燈籠右（明治14）</t>
    <rPh sb="0" eb="3">
      <t>アサゴシ</t>
    </rPh>
    <rPh sb="3" eb="6">
      <t>サントウチョウ</t>
    </rPh>
    <rPh sb="6" eb="8">
      <t>タキダ</t>
    </rPh>
    <rPh sb="9" eb="11">
      <t>イシベ</t>
    </rPh>
    <rPh sb="11" eb="13">
      <t>ジンジャ</t>
    </rPh>
    <rPh sb="14" eb="16">
      <t>トウロウ</t>
    </rPh>
    <rPh sb="16" eb="17">
      <t>ミギ</t>
    </rPh>
    <rPh sb="18" eb="20">
      <t>メイジ</t>
    </rPh>
    <phoneticPr fontId="8"/>
  </si>
  <si>
    <t>朝来市山東町滝田 石部神社 燈籠左（明治14）</t>
    <rPh sb="0" eb="3">
      <t>アサゴシ</t>
    </rPh>
    <rPh sb="3" eb="6">
      <t>サントウチョウ</t>
    </rPh>
    <rPh sb="6" eb="8">
      <t>タキダ</t>
    </rPh>
    <rPh sb="9" eb="11">
      <t>イシベ</t>
    </rPh>
    <rPh sb="11" eb="13">
      <t>ジンジャ</t>
    </rPh>
    <rPh sb="14" eb="16">
      <t>トウロウ</t>
    </rPh>
    <rPh sb="16" eb="17">
      <t>ヒダリ</t>
    </rPh>
    <rPh sb="18" eb="20">
      <t>メイジ</t>
    </rPh>
    <phoneticPr fontId="8"/>
  </si>
  <si>
    <t>朝来市山東町滝田 石部神社 燈籠（明治29）</t>
    <rPh sb="9" eb="11">
      <t>イシベ</t>
    </rPh>
    <rPh sb="11" eb="13">
      <t>ジンジャ</t>
    </rPh>
    <rPh sb="14" eb="16">
      <t>トウロウ</t>
    </rPh>
    <rPh sb="17" eb="19">
      <t>メイジ</t>
    </rPh>
    <phoneticPr fontId="8"/>
  </si>
  <si>
    <t>朝来市山東町滝田 石部神社 燈籠左（文化3）</t>
    <rPh sb="9" eb="11">
      <t>イシベ</t>
    </rPh>
    <rPh sb="11" eb="13">
      <t>ジンジャ</t>
    </rPh>
    <rPh sb="14" eb="16">
      <t>トウロウ</t>
    </rPh>
    <rPh sb="16" eb="17">
      <t>ヒダリ</t>
    </rPh>
    <rPh sb="18" eb="20">
      <t>ブンカ</t>
    </rPh>
    <phoneticPr fontId="8"/>
  </si>
  <si>
    <t>朝来市山東町滝田 石部神社 燈籠右（文化3）</t>
    <rPh sb="9" eb="11">
      <t>イシベ</t>
    </rPh>
    <rPh sb="11" eb="13">
      <t>ジンジャ</t>
    </rPh>
    <rPh sb="14" eb="16">
      <t>トウロウ</t>
    </rPh>
    <rPh sb="16" eb="17">
      <t>ミギ</t>
    </rPh>
    <rPh sb="18" eb="20">
      <t>ブンカ</t>
    </rPh>
    <phoneticPr fontId="8"/>
  </si>
  <si>
    <t>朝来市山東町滝田 石部神社 狛犬左（大正7）</t>
    <rPh sb="9" eb="11">
      <t>イシベ</t>
    </rPh>
    <rPh sb="11" eb="13">
      <t>ジンジャ</t>
    </rPh>
    <rPh sb="14" eb="16">
      <t>コマイヌ</t>
    </rPh>
    <rPh sb="16" eb="17">
      <t>ヒダリ</t>
    </rPh>
    <rPh sb="18" eb="20">
      <t>タイショウ</t>
    </rPh>
    <phoneticPr fontId="8"/>
  </si>
  <si>
    <t>朝来市山東町滝田 石部神社 狛犬右（大正7）</t>
    <rPh sb="9" eb="11">
      <t>イシベ</t>
    </rPh>
    <rPh sb="11" eb="13">
      <t>ジンジャ</t>
    </rPh>
    <rPh sb="14" eb="16">
      <t>コマイヌ</t>
    </rPh>
    <rPh sb="16" eb="17">
      <t>ミギ</t>
    </rPh>
    <rPh sb="18" eb="20">
      <t>タイショウ</t>
    </rPh>
    <phoneticPr fontId="8"/>
  </si>
  <si>
    <t>朝来市山東町滝田 石部神社 燈籠（天保2）</t>
    <rPh sb="9" eb="11">
      <t>イシベ</t>
    </rPh>
    <rPh sb="11" eb="13">
      <t>ジンジャ</t>
    </rPh>
    <rPh sb="14" eb="16">
      <t>トウロウ</t>
    </rPh>
    <rPh sb="17" eb="19">
      <t>テンポウ</t>
    </rPh>
    <phoneticPr fontId="8"/>
  </si>
  <si>
    <t>朝来市山東町楽音寺 天満神社 燈籠左（寛政12）</t>
    <rPh sb="0" eb="3">
      <t>アサゴシ</t>
    </rPh>
    <rPh sb="3" eb="6">
      <t>サントウチョウ</t>
    </rPh>
    <rPh sb="6" eb="9">
      <t>ラクオトテラ</t>
    </rPh>
    <rPh sb="10" eb="12">
      <t>テンマン</t>
    </rPh>
    <rPh sb="12" eb="14">
      <t>ジンジャ</t>
    </rPh>
    <rPh sb="15" eb="17">
      <t>トウロウ</t>
    </rPh>
    <rPh sb="17" eb="18">
      <t>ヒダリ</t>
    </rPh>
    <rPh sb="19" eb="21">
      <t>カンセイ</t>
    </rPh>
    <phoneticPr fontId="8"/>
  </si>
  <si>
    <t>朝来市山東町楽音寺 天満神社 燈籠右（寛政12）</t>
    <rPh sb="0" eb="3">
      <t>アサゴシ</t>
    </rPh>
    <rPh sb="3" eb="6">
      <t>サントウチョウ</t>
    </rPh>
    <rPh sb="6" eb="9">
      <t>ラクオトテラ</t>
    </rPh>
    <rPh sb="10" eb="12">
      <t>テンマン</t>
    </rPh>
    <rPh sb="12" eb="14">
      <t>ジンジャ</t>
    </rPh>
    <rPh sb="15" eb="17">
      <t>トウロウ</t>
    </rPh>
    <rPh sb="17" eb="18">
      <t>ミギ</t>
    </rPh>
    <rPh sb="19" eb="21">
      <t>カンセイ</t>
    </rPh>
    <phoneticPr fontId="8"/>
  </si>
  <si>
    <t>朝来市山東町大月 八幡神社 燈籠（文化9）</t>
    <rPh sb="0" eb="3">
      <t>アサゴシ</t>
    </rPh>
    <rPh sb="3" eb="6">
      <t>サントウチョウ</t>
    </rPh>
    <rPh sb="6" eb="8">
      <t>オオツキ</t>
    </rPh>
    <rPh sb="9" eb="11">
      <t>ハチマン</t>
    </rPh>
    <rPh sb="11" eb="13">
      <t>ジンジャ</t>
    </rPh>
    <rPh sb="14" eb="16">
      <t>トウロウ</t>
    </rPh>
    <rPh sb="17" eb="19">
      <t>ブンカ</t>
    </rPh>
    <phoneticPr fontId="8"/>
  </si>
  <si>
    <t>朝来市山東町諏訪 諏訪神社 燈籠左（安永8）</t>
    <rPh sb="0" eb="3">
      <t>アサゴシ</t>
    </rPh>
    <rPh sb="3" eb="6">
      <t>サントウチョウ</t>
    </rPh>
    <rPh sb="6" eb="8">
      <t>スワ</t>
    </rPh>
    <rPh sb="9" eb="13">
      <t>スワジンジャ</t>
    </rPh>
    <rPh sb="14" eb="16">
      <t>トウロウ</t>
    </rPh>
    <rPh sb="16" eb="17">
      <t>ヒダリ</t>
    </rPh>
    <rPh sb="18" eb="20">
      <t>アンエイ</t>
    </rPh>
    <phoneticPr fontId="8"/>
  </si>
  <si>
    <t>朝来市山東町諏訪 諏訪神社 燈籠右（安永8）</t>
    <rPh sb="0" eb="3">
      <t>アサゴシ</t>
    </rPh>
    <rPh sb="3" eb="6">
      <t>サントウチョウ</t>
    </rPh>
    <rPh sb="6" eb="8">
      <t>スワ</t>
    </rPh>
    <rPh sb="9" eb="13">
      <t>スワジンジャ</t>
    </rPh>
    <rPh sb="14" eb="16">
      <t>トウロウ</t>
    </rPh>
    <rPh sb="16" eb="17">
      <t>ミギ</t>
    </rPh>
    <rPh sb="18" eb="20">
      <t>アンエイ</t>
    </rPh>
    <phoneticPr fontId="8"/>
  </si>
  <si>
    <t>朝来市山東町喜多垣 押阪神社 燈籠左（大正2）</t>
    <rPh sb="0" eb="3">
      <t>アサゴシ</t>
    </rPh>
    <rPh sb="3" eb="6">
      <t>サントウチョウ</t>
    </rPh>
    <rPh sb="6" eb="9">
      <t>キタガキ</t>
    </rPh>
    <rPh sb="15" eb="17">
      <t>トウロウ</t>
    </rPh>
    <rPh sb="17" eb="18">
      <t>ヒダリ</t>
    </rPh>
    <rPh sb="19" eb="21">
      <t>タイショウ</t>
    </rPh>
    <phoneticPr fontId="8"/>
  </si>
  <si>
    <t>朝来市山東町喜多垣 押阪神社 燈籠右（大正2）</t>
    <rPh sb="0" eb="3">
      <t>アサゴシ</t>
    </rPh>
    <rPh sb="3" eb="6">
      <t>サントウチョウ</t>
    </rPh>
    <rPh sb="6" eb="9">
      <t>キタガキ</t>
    </rPh>
    <rPh sb="15" eb="17">
      <t>トウロウ</t>
    </rPh>
    <rPh sb="17" eb="18">
      <t>ミギ</t>
    </rPh>
    <rPh sb="19" eb="21">
      <t>タイショウ</t>
    </rPh>
    <phoneticPr fontId="8"/>
  </si>
  <si>
    <t>朝来市山東町喜多垣 押阪神社 燈籠左（宝暦6）</t>
    <rPh sb="0" eb="3">
      <t>アサゴシ</t>
    </rPh>
    <rPh sb="3" eb="6">
      <t>サントウチョウ</t>
    </rPh>
    <rPh sb="6" eb="9">
      <t>キタガキ</t>
    </rPh>
    <rPh sb="15" eb="17">
      <t>トウロウ</t>
    </rPh>
    <rPh sb="17" eb="18">
      <t>ヒダリ</t>
    </rPh>
    <rPh sb="19" eb="21">
      <t>ホウレキ</t>
    </rPh>
    <phoneticPr fontId="8"/>
  </si>
  <si>
    <t>朝来市山東町喜多垣 押阪神社 燈籠右（宝暦6）</t>
    <rPh sb="0" eb="3">
      <t>アサゴシ</t>
    </rPh>
    <rPh sb="3" eb="6">
      <t>サントウチョウ</t>
    </rPh>
    <rPh sb="6" eb="9">
      <t>キタガキ</t>
    </rPh>
    <rPh sb="15" eb="17">
      <t>トウロウ</t>
    </rPh>
    <rPh sb="17" eb="18">
      <t>ミギ</t>
    </rPh>
    <rPh sb="19" eb="21">
      <t>ホウレキ</t>
    </rPh>
    <phoneticPr fontId="8"/>
  </si>
  <si>
    <t>朝来市山東町溝黒 八幡神社 燈籠左（天保9）</t>
    <rPh sb="0" eb="3">
      <t>アサゴシ</t>
    </rPh>
    <rPh sb="3" eb="6">
      <t>サントウチョウ</t>
    </rPh>
    <rPh sb="6" eb="7">
      <t>ミゾ</t>
    </rPh>
    <rPh sb="7" eb="8">
      <t>クロ</t>
    </rPh>
    <rPh sb="9" eb="11">
      <t>ハチマン</t>
    </rPh>
    <rPh sb="11" eb="13">
      <t>ジンジャ</t>
    </rPh>
    <rPh sb="14" eb="16">
      <t>トウロウ</t>
    </rPh>
    <rPh sb="16" eb="17">
      <t>ヒダリ</t>
    </rPh>
    <rPh sb="18" eb="20">
      <t>テンポウ</t>
    </rPh>
    <phoneticPr fontId="8"/>
  </si>
  <si>
    <t>朝来市山東町溝黒 八幡神社 燈籠右（天保9）</t>
    <rPh sb="0" eb="3">
      <t>アサゴシ</t>
    </rPh>
    <rPh sb="3" eb="6">
      <t>サントウチョウ</t>
    </rPh>
    <rPh sb="9" eb="11">
      <t>ハチマン</t>
    </rPh>
    <rPh sb="11" eb="13">
      <t>ジンジャ</t>
    </rPh>
    <rPh sb="14" eb="16">
      <t>トウロウ</t>
    </rPh>
    <rPh sb="16" eb="17">
      <t>ミギ</t>
    </rPh>
    <rPh sb="18" eb="20">
      <t>テンポウ</t>
    </rPh>
    <phoneticPr fontId="8"/>
  </si>
  <si>
    <t>朝来市山東町溝黒 八幡神社 燈籠左（明和9）</t>
    <rPh sb="0" eb="3">
      <t>アサゴシ</t>
    </rPh>
    <rPh sb="3" eb="6">
      <t>サントウチョウ</t>
    </rPh>
    <rPh sb="9" eb="11">
      <t>ハチマン</t>
    </rPh>
    <rPh sb="11" eb="13">
      <t>ジンジャ</t>
    </rPh>
    <rPh sb="14" eb="16">
      <t>トウロウ</t>
    </rPh>
    <rPh sb="16" eb="17">
      <t>ヒダリ</t>
    </rPh>
    <rPh sb="18" eb="20">
      <t>メイワ</t>
    </rPh>
    <phoneticPr fontId="8"/>
  </si>
  <si>
    <t>朝来市山東町溝黒 八幡神社 燈籠右（明和9）</t>
    <rPh sb="0" eb="3">
      <t>アサゴシ</t>
    </rPh>
    <rPh sb="3" eb="6">
      <t>サントウチョウ</t>
    </rPh>
    <rPh sb="9" eb="11">
      <t>ハチマン</t>
    </rPh>
    <rPh sb="11" eb="13">
      <t>ジンジャ</t>
    </rPh>
    <rPh sb="14" eb="16">
      <t>トウロウ</t>
    </rPh>
    <rPh sb="16" eb="17">
      <t>ミギ</t>
    </rPh>
    <rPh sb="18" eb="20">
      <t>メイワ</t>
    </rPh>
    <phoneticPr fontId="8"/>
  </si>
  <si>
    <t>朝来市山東町溝黒 八幡神社 燈籠右（元治元）</t>
    <rPh sb="0" eb="3">
      <t>アサゴシ</t>
    </rPh>
    <rPh sb="3" eb="6">
      <t>サントウチョウ</t>
    </rPh>
    <rPh sb="9" eb="11">
      <t>ハチマン</t>
    </rPh>
    <rPh sb="11" eb="13">
      <t>ジンジャ</t>
    </rPh>
    <rPh sb="14" eb="16">
      <t>トウロウ</t>
    </rPh>
    <rPh sb="16" eb="17">
      <t>ミギ</t>
    </rPh>
    <rPh sb="18" eb="20">
      <t>ガンジ</t>
    </rPh>
    <rPh sb="20" eb="21">
      <t>モト</t>
    </rPh>
    <phoneticPr fontId="8"/>
  </si>
  <si>
    <t>朝来市山東町溝黒 八幡神社 燈籠左（元治元）</t>
    <rPh sb="0" eb="3">
      <t>アサゴシ</t>
    </rPh>
    <rPh sb="3" eb="6">
      <t>サントウチョウ</t>
    </rPh>
    <rPh sb="9" eb="11">
      <t>ハチマン</t>
    </rPh>
    <rPh sb="11" eb="13">
      <t>ジンジャ</t>
    </rPh>
    <rPh sb="14" eb="16">
      <t>トウロウ</t>
    </rPh>
    <rPh sb="16" eb="17">
      <t>ヒダリ</t>
    </rPh>
    <rPh sb="18" eb="20">
      <t>ガンジ</t>
    </rPh>
    <rPh sb="20" eb="21">
      <t>モト</t>
    </rPh>
    <phoneticPr fontId="8"/>
  </si>
  <si>
    <t>朝来市山東町溝黒 八幡神社 水盤（天明４）</t>
    <rPh sb="0" eb="3">
      <t>アサゴシ</t>
    </rPh>
    <rPh sb="3" eb="6">
      <t>サントウチョウ</t>
    </rPh>
    <rPh sb="9" eb="11">
      <t>ハチマン</t>
    </rPh>
    <rPh sb="11" eb="13">
      <t>ジンジャ</t>
    </rPh>
    <rPh sb="14" eb="16">
      <t>スイバン</t>
    </rPh>
    <rPh sb="17" eb="19">
      <t>テンメイ</t>
    </rPh>
    <phoneticPr fontId="8"/>
  </si>
  <si>
    <t>朝来市山東町溝黒 八幡神社 鳥居（時代不明）</t>
    <rPh sb="0" eb="3">
      <t>アサゴシ</t>
    </rPh>
    <rPh sb="3" eb="6">
      <t>サントウチョウ</t>
    </rPh>
    <rPh sb="9" eb="11">
      <t>ハチマン</t>
    </rPh>
    <rPh sb="11" eb="13">
      <t>ジンジャ</t>
    </rPh>
    <rPh sb="14" eb="16">
      <t>トリイ</t>
    </rPh>
    <rPh sb="17" eb="21">
      <t>ジダイフメイ</t>
    </rPh>
    <phoneticPr fontId="8"/>
  </si>
  <si>
    <t>朝来市山東町矢名瀬 秋葉神社 燈籠（寛政7）</t>
    <rPh sb="0" eb="3">
      <t>アサゴシ</t>
    </rPh>
    <rPh sb="3" eb="6">
      <t>サントウチョウ</t>
    </rPh>
    <rPh sb="6" eb="7">
      <t>ヤ</t>
    </rPh>
    <rPh sb="7" eb="8">
      <t>ナ</t>
    </rPh>
    <rPh sb="8" eb="9">
      <t>セ</t>
    </rPh>
    <rPh sb="10" eb="12">
      <t>アキバ</t>
    </rPh>
    <rPh sb="12" eb="14">
      <t>ジンジャ</t>
    </rPh>
    <rPh sb="15" eb="17">
      <t>トウロウ</t>
    </rPh>
    <rPh sb="18" eb="20">
      <t>カンセイ</t>
    </rPh>
    <phoneticPr fontId="8"/>
  </si>
  <si>
    <t>朝来市山東町矢名瀬 三柱神社 燈籠左（享和元）</t>
    <rPh sb="0" eb="3">
      <t>アサゴシ</t>
    </rPh>
    <rPh sb="3" eb="6">
      <t>サントウチョウ</t>
    </rPh>
    <rPh sb="10" eb="11">
      <t>ミ</t>
    </rPh>
    <rPh sb="11" eb="12">
      <t>ハシラ</t>
    </rPh>
    <rPh sb="12" eb="14">
      <t>ジンジャ</t>
    </rPh>
    <rPh sb="15" eb="17">
      <t>トウロウ</t>
    </rPh>
    <rPh sb="17" eb="18">
      <t>ヒダリ</t>
    </rPh>
    <rPh sb="19" eb="21">
      <t>キョウワ</t>
    </rPh>
    <rPh sb="21" eb="22">
      <t>モト</t>
    </rPh>
    <phoneticPr fontId="8"/>
  </si>
  <si>
    <t>朝来市山東町矢名瀬 三柱神社 燈籠右（享和元）</t>
    <rPh sb="0" eb="3">
      <t>アサゴシ</t>
    </rPh>
    <rPh sb="3" eb="6">
      <t>サントウチョウ</t>
    </rPh>
    <rPh sb="10" eb="11">
      <t>ミ</t>
    </rPh>
    <rPh sb="11" eb="12">
      <t>ハシラ</t>
    </rPh>
    <rPh sb="12" eb="14">
      <t>ジンジャ</t>
    </rPh>
    <rPh sb="15" eb="17">
      <t>トウロウ</t>
    </rPh>
    <rPh sb="17" eb="18">
      <t>ミギ</t>
    </rPh>
    <rPh sb="19" eb="21">
      <t>キョウワ</t>
    </rPh>
    <rPh sb="21" eb="22">
      <t>モト</t>
    </rPh>
    <phoneticPr fontId="8"/>
  </si>
  <si>
    <t>朝来市山東町矢名瀬 三柱神社 燈籠左（大正8）</t>
    <rPh sb="0" eb="3">
      <t>アサゴシ</t>
    </rPh>
    <rPh sb="3" eb="6">
      <t>サントウチョウ</t>
    </rPh>
    <rPh sb="10" eb="11">
      <t>ミ</t>
    </rPh>
    <rPh sb="11" eb="12">
      <t>ハシラ</t>
    </rPh>
    <rPh sb="12" eb="14">
      <t>ジンジャ</t>
    </rPh>
    <rPh sb="15" eb="17">
      <t>トウロウ</t>
    </rPh>
    <rPh sb="17" eb="18">
      <t>ヒダリ</t>
    </rPh>
    <rPh sb="19" eb="21">
      <t>タイショウ</t>
    </rPh>
    <phoneticPr fontId="8"/>
  </si>
  <si>
    <t>朝来市山東町矢名瀬 三柱神社 燈籠右（大正8）</t>
    <rPh sb="0" eb="3">
      <t>アサゴシ</t>
    </rPh>
    <rPh sb="3" eb="6">
      <t>サントウチョウ</t>
    </rPh>
    <rPh sb="10" eb="11">
      <t>ミ</t>
    </rPh>
    <rPh sb="11" eb="12">
      <t>ハシラ</t>
    </rPh>
    <rPh sb="12" eb="14">
      <t>ジンジャ</t>
    </rPh>
    <rPh sb="15" eb="17">
      <t>トウロウ</t>
    </rPh>
    <rPh sb="17" eb="18">
      <t>ミギ</t>
    </rPh>
    <rPh sb="19" eb="21">
      <t>タイショウ</t>
    </rPh>
    <phoneticPr fontId="8"/>
  </si>
  <si>
    <t>朝来市山東町矢名瀬 三柱神社 燈籠（宝暦5）</t>
    <rPh sb="0" eb="3">
      <t>アサゴシ</t>
    </rPh>
    <rPh sb="3" eb="6">
      <t>サントウチョウ</t>
    </rPh>
    <rPh sb="10" eb="11">
      <t>ミ</t>
    </rPh>
    <rPh sb="11" eb="12">
      <t>ハシラ</t>
    </rPh>
    <rPh sb="12" eb="14">
      <t>ジンジャ</t>
    </rPh>
    <rPh sb="15" eb="17">
      <t>トウロウ</t>
    </rPh>
    <rPh sb="18" eb="20">
      <t>ホウレキ</t>
    </rPh>
    <phoneticPr fontId="8"/>
  </si>
  <si>
    <t>朝来市山東町矢名瀬 三柱神社 燈籠（文化3）</t>
    <rPh sb="0" eb="3">
      <t>アサゴシ</t>
    </rPh>
    <rPh sb="3" eb="6">
      <t>サントウチョウ</t>
    </rPh>
    <rPh sb="10" eb="11">
      <t>ミ</t>
    </rPh>
    <rPh sb="11" eb="12">
      <t>ハシラ</t>
    </rPh>
    <rPh sb="12" eb="14">
      <t>ジンジャ</t>
    </rPh>
    <rPh sb="15" eb="17">
      <t>トウロウ</t>
    </rPh>
    <rPh sb="18" eb="20">
      <t>ブンカ</t>
    </rPh>
    <phoneticPr fontId="8"/>
  </si>
  <si>
    <t>朝来市山東町末歳 八幡神社 燈籠左（明和4）</t>
    <rPh sb="0" eb="3">
      <t>アサゴシ</t>
    </rPh>
    <rPh sb="3" eb="6">
      <t>サントウチョウ</t>
    </rPh>
    <rPh sb="6" eb="7">
      <t>スエ</t>
    </rPh>
    <rPh sb="7" eb="8">
      <t>サイ</t>
    </rPh>
    <rPh sb="9" eb="11">
      <t>ハチマン</t>
    </rPh>
    <rPh sb="11" eb="13">
      <t>ジンジャ</t>
    </rPh>
    <rPh sb="14" eb="16">
      <t>トウロウ</t>
    </rPh>
    <rPh sb="16" eb="17">
      <t>ヒダリ</t>
    </rPh>
    <rPh sb="18" eb="20">
      <t>メイワ</t>
    </rPh>
    <phoneticPr fontId="8"/>
  </si>
  <si>
    <t>朝来市山東町末歳 八幡神社 燈籠右（明和4）</t>
    <rPh sb="0" eb="3">
      <t>アサゴシ</t>
    </rPh>
    <rPh sb="3" eb="6">
      <t>サントウチョウ</t>
    </rPh>
    <rPh sb="6" eb="7">
      <t>スエ</t>
    </rPh>
    <rPh sb="7" eb="8">
      <t>サイ</t>
    </rPh>
    <rPh sb="9" eb="11">
      <t>ハチマン</t>
    </rPh>
    <rPh sb="11" eb="13">
      <t>ジンジャ</t>
    </rPh>
    <rPh sb="14" eb="16">
      <t>トウロウ</t>
    </rPh>
    <rPh sb="16" eb="17">
      <t>ミギ</t>
    </rPh>
    <rPh sb="18" eb="20">
      <t>メイワ</t>
    </rPh>
    <phoneticPr fontId="8"/>
  </si>
  <si>
    <t>小気泡</t>
    <rPh sb="0" eb="1">
      <t>ショウ</t>
    </rPh>
    <rPh sb="1" eb="3">
      <t>キホウ</t>
    </rPh>
    <phoneticPr fontId="8"/>
  </si>
  <si>
    <t>朝来市山東町末歳 八幡神社 水盤（嘉永5）</t>
    <rPh sb="0" eb="3">
      <t>アサゴシ</t>
    </rPh>
    <rPh sb="3" eb="6">
      <t>サントウチョウ</t>
    </rPh>
    <rPh sb="6" eb="7">
      <t>スエ</t>
    </rPh>
    <rPh sb="7" eb="8">
      <t>サイ</t>
    </rPh>
    <rPh sb="9" eb="11">
      <t>ハチマン</t>
    </rPh>
    <rPh sb="11" eb="13">
      <t>ジンジャ</t>
    </rPh>
    <rPh sb="14" eb="16">
      <t>スイバン</t>
    </rPh>
    <rPh sb="17" eb="19">
      <t>カエイ</t>
    </rPh>
    <phoneticPr fontId="8"/>
  </si>
  <si>
    <t>朝来市山東町粟鹿 粟鹿神社 燈籠左（天明5）</t>
    <rPh sb="0" eb="2">
      <t>アサゴ</t>
    </rPh>
    <rPh sb="2" eb="3">
      <t>シ</t>
    </rPh>
    <rPh sb="3" eb="6">
      <t>サントウチョウ</t>
    </rPh>
    <rPh sb="6" eb="7">
      <t>アワ</t>
    </rPh>
    <rPh sb="7" eb="8">
      <t>シカ</t>
    </rPh>
    <rPh sb="9" eb="10">
      <t>アワ</t>
    </rPh>
    <rPh sb="10" eb="11">
      <t>シカ</t>
    </rPh>
    <rPh sb="11" eb="13">
      <t>ジンジャ</t>
    </rPh>
    <rPh sb="14" eb="16">
      <t>トウロウ</t>
    </rPh>
    <rPh sb="16" eb="17">
      <t>ヒダリ</t>
    </rPh>
    <rPh sb="18" eb="20">
      <t>テンメイ</t>
    </rPh>
    <phoneticPr fontId="8"/>
  </si>
  <si>
    <t>朝来市山東町粟鹿 粟鹿神社 燈籠右（天明5）</t>
    <rPh sb="0" eb="2">
      <t>アサゴ</t>
    </rPh>
    <rPh sb="2" eb="3">
      <t>シ</t>
    </rPh>
    <rPh sb="3" eb="6">
      <t>サントウチョウ</t>
    </rPh>
    <rPh sb="6" eb="7">
      <t>アワ</t>
    </rPh>
    <rPh sb="7" eb="8">
      <t>シカ</t>
    </rPh>
    <rPh sb="9" eb="10">
      <t>アワ</t>
    </rPh>
    <rPh sb="10" eb="11">
      <t>シカ</t>
    </rPh>
    <rPh sb="11" eb="13">
      <t>ジンジャ</t>
    </rPh>
    <rPh sb="14" eb="16">
      <t>トウロウ</t>
    </rPh>
    <rPh sb="16" eb="17">
      <t>ミギ</t>
    </rPh>
    <rPh sb="18" eb="20">
      <t>テンメイ</t>
    </rPh>
    <phoneticPr fontId="8"/>
  </si>
  <si>
    <t>朝来市山東町粟鹿 當勝神社 燈籠左（天保11）</t>
    <rPh sb="14" eb="16">
      <t>トウロウ</t>
    </rPh>
    <rPh sb="16" eb="17">
      <t>ヒダリ</t>
    </rPh>
    <rPh sb="18" eb="20">
      <t>テンポウ</t>
    </rPh>
    <phoneticPr fontId="8"/>
  </si>
  <si>
    <t>朝来市山東町粟鹿 當勝神社 燈籠右（天保11）</t>
    <rPh sb="14" eb="16">
      <t>トウロウ</t>
    </rPh>
    <rPh sb="16" eb="17">
      <t>ミギ</t>
    </rPh>
    <rPh sb="18" eb="20">
      <t>テンポウ</t>
    </rPh>
    <phoneticPr fontId="8"/>
  </si>
  <si>
    <t>朝来市山東町粟鹿 當勝神社 燈籠左（文政7）</t>
    <rPh sb="14" eb="16">
      <t>トウロウ</t>
    </rPh>
    <rPh sb="16" eb="17">
      <t>ヒダリ</t>
    </rPh>
    <rPh sb="18" eb="20">
      <t>ブンセイ</t>
    </rPh>
    <phoneticPr fontId="8"/>
  </si>
  <si>
    <t>朝来市山東町粟鹿 當勝神社 燈籠右（文政7）</t>
    <rPh sb="14" eb="16">
      <t>トウロウ</t>
    </rPh>
    <rPh sb="16" eb="17">
      <t>ミギ</t>
    </rPh>
    <rPh sb="18" eb="20">
      <t>ブンセイ</t>
    </rPh>
    <phoneticPr fontId="8"/>
  </si>
  <si>
    <t>朝来市山東町粟鹿 當勝神社 燈籠左（享和2）</t>
    <rPh sb="14" eb="16">
      <t>トウロウ</t>
    </rPh>
    <rPh sb="16" eb="17">
      <t>ヒダリ</t>
    </rPh>
    <rPh sb="18" eb="20">
      <t>キョウワ</t>
    </rPh>
    <phoneticPr fontId="8"/>
  </si>
  <si>
    <t>朝来市山東町粟鹿 當勝神社 燈籠右（文化5）</t>
    <rPh sb="14" eb="16">
      <t>トウロウ</t>
    </rPh>
    <rPh sb="16" eb="17">
      <t>ミギ</t>
    </rPh>
    <rPh sb="18" eb="20">
      <t>ブンカ</t>
    </rPh>
    <phoneticPr fontId="8"/>
  </si>
  <si>
    <t>朝来市山東町粟鹿 當勝神社 燈籠左（嘉永3）</t>
    <rPh sb="14" eb="16">
      <t>トウロウ</t>
    </rPh>
    <rPh sb="16" eb="17">
      <t>ヒダリ</t>
    </rPh>
    <rPh sb="18" eb="20">
      <t>カエイ</t>
    </rPh>
    <phoneticPr fontId="8"/>
  </si>
  <si>
    <t>朝来市山東町粟鹿 當勝神社 燈籠右（天保9）</t>
    <rPh sb="14" eb="16">
      <t>トウロウ</t>
    </rPh>
    <rPh sb="16" eb="17">
      <t>ミギ</t>
    </rPh>
    <rPh sb="18" eb="20">
      <t>テンポウ</t>
    </rPh>
    <phoneticPr fontId="8"/>
  </si>
  <si>
    <t>朝来市山東町粟鹿 當勝神社 水盤（文化10）</t>
    <rPh sb="14" eb="16">
      <t>スイバン</t>
    </rPh>
    <rPh sb="17" eb="19">
      <t>ブンカ</t>
    </rPh>
    <phoneticPr fontId="8"/>
  </si>
  <si>
    <t>朝来市山東町粟鹿 當勝神社 石階標柱（文政3）</t>
    <rPh sb="14" eb="15">
      <t>イシ</t>
    </rPh>
    <rPh sb="15" eb="16">
      <t>カイ</t>
    </rPh>
    <rPh sb="16" eb="18">
      <t>ヒョウチュウ</t>
    </rPh>
    <rPh sb="19" eb="21">
      <t>ブンセイ</t>
    </rPh>
    <phoneticPr fontId="8"/>
  </si>
  <si>
    <t>朝来市山東町粟鹿 三谷神社 燈籠（文政12）</t>
    <rPh sb="9" eb="11">
      <t>ミタニ</t>
    </rPh>
    <rPh sb="14" eb="16">
      <t>トウロウ</t>
    </rPh>
    <rPh sb="17" eb="19">
      <t>ブンセイ</t>
    </rPh>
    <phoneticPr fontId="8"/>
  </si>
  <si>
    <t>朝来市山東町新堂 三社神社 燈籠左（文化2）</t>
    <rPh sb="6" eb="8">
      <t>シンドウ</t>
    </rPh>
    <rPh sb="9" eb="11">
      <t>サンジャ</t>
    </rPh>
    <rPh sb="11" eb="13">
      <t>ジンジャ</t>
    </rPh>
    <rPh sb="14" eb="16">
      <t>トウロウ</t>
    </rPh>
    <rPh sb="16" eb="17">
      <t>ヒダリ</t>
    </rPh>
    <rPh sb="18" eb="20">
      <t>ブンカ</t>
    </rPh>
    <phoneticPr fontId="8"/>
  </si>
  <si>
    <t>朝来市山東町新堂 三社神社 燈籠右（文化2）</t>
    <rPh sb="6" eb="8">
      <t>シンドウ</t>
    </rPh>
    <rPh sb="9" eb="11">
      <t>サンジャ</t>
    </rPh>
    <rPh sb="11" eb="13">
      <t>ジンジャ</t>
    </rPh>
    <rPh sb="14" eb="16">
      <t>トウロウ</t>
    </rPh>
    <rPh sb="16" eb="17">
      <t>ミギ</t>
    </rPh>
    <rPh sb="18" eb="20">
      <t>ブンカ</t>
    </rPh>
    <phoneticPr fontId="8"/>
  </si>
  <si>
    <t>朝来市山東町新堂 三社神社 燈籠（天保9）</t>
    <rPh sb="6" eb="8">
      <t>シンドウ</t>
    </rPh>
    <rPh sb="9" eb="11">
      <t>サンジャ</t>
    </rPh>
    <rPh sb="11" eb="13">
      <t>ジンジャ</t>
    </rPh>
    <rPh sb="14" eb="16">
      <t>トウロウ</t>
    </rPh>
    <rPh sb="17" eb="19">
      <t>テンポウ</t>
    </rPh>
    <phoneticPr fontId="8"/>
  </si>
  <si>
    <t>朝来市山東町新堂 三社神社 燈籠（元治2）</t>
    <rPh sb="6" eb="8">
      <t>シンドウ</t>
    </rPh>
    <rPh sb="9" eb="11">
      <t>サンジャ</t>
    </rPh>
    <rPh sb="11" eb="13">
      <t>ジンジャ</t>
    </rPh>
    <rPh sb="14" eb="16">
      <t>トウロウ</t>
    </rPh>
    <rPh sb="17" eb="19">
      <t>ガンジ</t>
    </rPh>
    <phoneticPr fontId="8"/>
  </si>
  <si>
    <t>朝来市山東町大内 八幡神社 燈籠左（天保4）</t>
    <rPh sb="6" eb="8">
      <t>オオウチ</t>
    </rPh>
    <rPh sb="9" eb="11">
      <t>ハチマン</t>
    </rPh>
    <rPh sb="11" eb="13">
      <t>ジンジャ</t>
    </rPh>
    <rPh sb="14" eb="16">
      <t>トウロウ</t>
    </rPh>
    <rPh sb="16" eb="17">
      <t>ヒダリ</t>
    </rPh>
    <rPh sb="18" eb="20">
      <t>テンポウ</t>
    </rPh>
    <phoneticPr fontId="8"/>
  </si>
  <si>
    <t>朝来市山東町大内 八幡神社 燈籠右（天保2）</t>
    <rPh sb="6" eb="8">
      <t>オオウチ</t>
    </rPh>
    <rPh sb="9" eb="11">
      <t>ハチマン</t>
    </rPh>
    <rPh sb="11" eb="13">
      <t>ジンジャ</t>
    </rPh>
    <rPh sb="14" eb="16">
      <t>トウロウ</t>
    </rPh>
    <rPh sb="16" eb="17">
      <t>ミギ</t>
    </rPh>
    <rPh sb="18" eb="20">
      <t>テンポウ</t>
    </rPh>
    <phoneticPr fontId="8"/>
  </si>
  <si>
    <t>朝来市山東町野間 新宮神社 燈籠（享保14）</t>
    <rPh sb="6" eb="8">
      <t>ノマ</t>
    </rPh>
    <rPh sb="9" eb="11">
      <t>シングウ</t>
    </rPh>
    <rPh sb="11" eb="13">
      <t>ジンジャ</t>
    </rPh>
    <rPh sb="14" eb="16">
      <t>トウロウ</t>
    </rPh>
    <rPh sb="17" eb="19">
      <t>キョウホ</t>
    </rPh>
    <phoneticPr fontId="8"/>
  </si>
  <si>
    <t>朝来市山東町野間 新宮神社 燈籠左（明治26）</t>
    <rPh sb="6" eb="8">
      <t>ノマ</t>
    </rPh>
    <rPh sb="9" eb="11">
      <t>シングウ</t>
    </rPh>
    <rPh sb="11" eb="13">
      <t>ジンジャ</t>
    </rPh>
    <rPh sb="14" eb="16">
      <t>トウロウ</t>
    </rPh>
    <rPh sb="16" eb="17">
      <t>ヒダリ</t>
    </rPh>
    <rPh sb="18" eb="20">
      <t>メイジ</t>
    </rPh>
    <phoneticPr fontId="8"/>
  </si>
  <si>
    <t>朝来市山東町野間 新宮神社 燈籠右（明治19）</t>
    <rPh sb="6" eb="8">
      <t>ノマ</t>
    </rPh>
    <rPh sb="9" eb="11">
      <t>シングウ</t>
    </rPh>
    <rPh sb="11" eb="13">
      <t>ジンジャ</t>
    </rPh>
    <rPh sb="14" eb="16">
      <t>トウロウ</t>
    </rPh>
    <rPh sb="16" eb="17">
      <t>ミギ</t>
    </rPh>
    <rPh sb="18" eb="20">
      <t>メイジ</t>
    </rPh>
    <phoneticPr fontId="8"/>
  </si>
  <si>
    <t>朝来市山東町塩田 熊野神社 燈籠左（弘化3）</t>
    <rPh sb="6" eb="8">
      <t>シオタ</t>
    </rPh>
    <rPh sb="9" eb="11">
      <t>クマノ</t>
    </rPh>
    <rPh sb="11" eb="13">
      <t>ジンジャ</t>
    </rPh>
    <rPh sb="14" eb="16">
      <t>トウロウ</t>
    </rPh>
    <rPh sb="16" eb="17">
      <t>ヒダリ</t>
    </rPh>
    <rPh sb="18" eb="20">
      <t>コウカ</t>
    </rPh>
    <phoneticPr fontId="8"/>
  </si>
  <si>
    <t>朝来市山東町塩田 熊野神社 燈籠右（文久2）</t>
    <rPh sb="6" eb="8">
      <t>シオタ</t>
    </rPh>
    <rPh sb="9" eb="11">
      <t>クマノ</t>
    </rPh>
    <rPh sb="11" eb="13">
      <t>ジンジャ</t>
    </rPh>
    <rPh sb="14" eb="16">
      <t>トウロウ</t>
    </rPh>
    <rPh sb="16" eb="17">
      <t>ミギ</t>
    </rPh>
    <rPh sb="18" eb="20">
      <t>ブンキュウ</t>
    </rPh>
    <phoneticPr fontId="8"/>
  </si>
  <si>
    <t>朝来市山東町塩田 熊野神社 水盤（大正4）</t>
    <rPh sb="6" eb="8">
      <t>シオタ</t>
    </rPh>
    <rPh sb="9" eb="11">
      <t>クマノ</t>
    </rPh>
    <rPh sb="11" eb="13">
      <t>ジンジャ</t>
    </rPh>
    <rPh sb="14" eb="16">
      <t>スイバン</t>
    </rPh>
    <rPh sb="17" eb="19">
      <t>タイショウ</t>
    </rPh>
    <phoneticPr fontId="8"/>
  </si>
  <si>
    <t>朝来市山東町田ノ口 早武神社 燈籠左（文政2）</t>
    <rPh sb="6" eb="7">
      <t>タ</t>
    </rPh>
    <rPh sb="8" eb="9">
      <t>クチ</t>
    </rPh>
    <rPh sb="10" eb="11">
      <t>ハヤ</t>
    </rPh>
    <rPh sb="11" eb="12">
      <t>タケ</t>
    </rPh>
    <rPh sb="12" eb="14">
      <t>ジンジャ</t>
    </rPh>
    <rPh sb="15" eb="17">
      <t>トウロウ</t>
    </rPh>
    <rPh sb="17" eb="18">
      <t>ヒダリ</t>
    </rPh>
    <rPh sb="19" eb="21">
      <t>ブンセイ</t>
    </rPh>
    <phoneticPr fontId="8"/>
  </si>
  <si>
    <t>朝来市山東町田ノ口 早武神社 燈籠右（享保18）</t>
    <rPh sb="6" eb="7">
      <t>タ</t>
    </rPh>
    <rPh sb="8" eb="9">
      <t>クチ</t>
    </rPh>
    <rPh sb="10" eb="11">
      <t>ハヤ</t>
    </rPh>
    <rPh sb="11" eb="12">
      <t>タケ</t>
    </rPh>
    <rPh sb="12" eb="14">
      <t>ジンジャ</t>
    </rPh>
    <rPh sb="15" eb="17">
      <t>トウロウ</t>
    </rPh>
    <rPh sb="17" eb="18">
      <t>ミギ</t>
    </rPh>
    <rPh sb="19" eb="21">
      <t>キョウホ</t>
    </rPh>
    <phoneticPr fontId="8"/>
  </si>
  <si>
    <t>朝来市山東町金浦 二国神社 燈籠右（天保2）</t>
  </si>
  <si>
    <t>朝来市山東町金浦 二国神社 燈籠左（嘉永9）</t>
  </si>
  <si>
    <t>福知山市夜久野町板生 宇徳神社 燈籠左（寛政12）</t>
    <rPh sb="0" eb="3">
      <t>フクチヤマ</t>
    </rPh>
    <rPh sb="3" eb="4">
      <t>シ</t>
    </rPh>
    <rPh sb="4" eb="7">
      <t>ヤクノ</t>
    </rPh>
    <rPh sb="8" eb="9">
      <t>イタ</t>
    </rPh>
    <rPh sb="9" eb="10">
      <t>セイ</t>
    </rPh>
    <rPh sb="11" eb="13">
      <t>ウトク</t>
    </rPh>
    <rPh sb="13" eb="15">
      <t>ジンジャ</t>
    </rPh>
    <rPh sb="16" eb="18">
      <t>トウロウ</t>
    </rPh>
    <rPh sb="18" eb="19">
      <t>ヒダリ</t>
    </rPh>
    <rPh sb="20" eb="22">
      <t>カンセイ</t>
    </rPh>
    <phoneticPr fontId="8"/>
  </si>
  <si>
    <t>福知山市夜久野町板生 宇徳神社 燈籠右（元禄17）</t>
    <rPh sb="0" eb="3">
      <t>フクチヤマ</t>
    </rPh>
    <rPh sb="3" eb="4">
      <t>シ</t>
    </rPh>
    <rPh sb="4" eb="7">
      <t>ヤクノ</t>
    </rPh>
    <rPh sb="8" eb="9">
      <t>イタ</t>
    </rPh>
    <rPh sb="9" eb="10">
      <t>セイ</t>
    </rPh>
    <rPh sb="11" eb="13">
      <t>ウトク</t>
    </rPh>
    <rPh sb="13" eb="15">
      <t>ジンジャ</t>
    </rPh>
    <rPh sb="16" eb="18">
      <t>トウロウ</t>
    </rPh>
    <rPh sb="18" eb="19">
      <t>ミギ</t>
    </rPh>
    <rPh sb="20" eb="22">
      <t>ゲンロク</t>
    </rPh>
    <phoneticPr fontId="8"/>
  </si>
  <si>
    <t>福知山市夜久野町板生 宇徳神社 水盤（文化11）</t>
    <rPh sb="0" eb="3">
      <t>フクチヤマ</t>
    </rPh>
    <rPh sb="3" eb="4">
      <t>シ</t>
    </rPh>
    <rPh sb="4" eb="7">
      <t>ヤクノ</t>
    </rPh>
    <rPh sb="8" eb="9">
      <t>イタ</t>
    </rPh>
    <rPh sb="9" eb="10">
      <t>セイ</t>
    </rPh>
    <rPh sb="11" eb="13">
      <t>ウトク</t>
    </rPh>
    <rPh sb="13" eb="15">
      <t>ジンジャ</t>
    </rPh>
    <rPh sb="16" eb="18">
      <t>スイバン</t>
    </rPh>
    <rPh sb="19" eb="21">
      <t>ブンカ</t>
    </rPh>
    <phoneticPr fontId="8"/>
  </si>
  <si>
    <t>福知山市夜久野町直見 天満神社 燈籠（文久2）</t>
    <rPh sb="0" eb="3">
      <t>フクチヤマ</t>
    </rPh>
    <rPh sb="3" eb="4">
      <t>シ</t>
    </rPh>
    <rPh sb="4" eb="7">
      <t>ヤクノ</t>
    </rPh>
    <rPh sb="8" eb="10">
      <t>ナオミ</t>
    </rPh>
    <rPh sb="11" eb="13">
      <t>テンマン</t>
    </rPh>
    <rPh sb="13" eb="15">
      <t>ジンジャ</t>
    </rPh>
    <rPh sb="16" eb="18">
      <t>トウロウ</t>
    </rPh>
    <rPh sb="19" eb="21">
      <t>ブンキュウ</t>
    </rPh>
    <phoneticPr fontId="8"/>
  </si>
  <si>
    <t>福知山市夜久野町直見 天満神社 牛像台座（大正15）</t>
    <rPh sb="0" eb="3">
      <t>フクチヤマ</t>
    </rPh>
    <rPh sb="3" eb="4">
      <t>シ</t>
    </rPh>
    <rPh sb="4" eb="7">
      <t>ヤクノ</t>
    </rPh>
    <rPh sb="8" eb="10">
      <t>ナオミ</t>
    </rPh>
    <rPh sb="11" eb="13">
      <t>テンマン</t>
    </rPh>
    <rPh sb="13" eb="15">
      <t>ジンジャ</t>
    </rPh>
    <rPh sb="16" eb="18">
      <t>ギュウゾウ</t>
    </rPh>
    <rPh sb="18" eb="20">
      <t>ダイザ</t>
    </rPh>
    <rPh sb="21" eb="23">
      <t>タイショウ</t>
    </rPh>
    <phoneticPr fontId="8"/>
  </si>
  <si>
    <t>福知山市夜久野町直見 天満神社 水盤（文久2）</t>
    <rPh sb="0" eb="3">
      <t>フクチヤマ</t>
    </rPh>
    <rPh sb="3" eb="4">
      <t>シ</t>
    </rPh>
    <rPh sb="4" eb="7">
      <t>ヤクノ</t>
    </rPh>
    <rPh sb="8" eb="10">
      <t>ナオミ</t>
    </rPh>
    <rPh sb="11" eb="13">
      <t>テンマン</t>
    </rPh>
    <rPh sb="13" eb="15">
      <t>ジンジャ</t>
    </rPh>
    <rPh sb="16" eb="18">
      <t>スイバン</t>
    </rPh>
    <rPh sb="19" eb="21">
      <t>ブンキュウ</t>
    </rPh>
    <phoneticPr fontId="8"/>
  </si>
  <si>
    <t>福知山市夜久野町直見 天満神社 燈籠（明和8）</t>
    <rPh sb="0" eb="3">
      <t>フクチヤマ</t>
    </rPh>
    <rPh sb="3" eb="4">
      <t>シ</t>
    </rPh>
    <rPh sb="4" eb="7">
      <t>ヤクノ</t>
    </rPh>
    <rPh sb="8" eb="10">
      <t>ナオミ</t>
    </rPh>
    <rPh sb="11" eb="13">
      <t>テンマン</t>
    </rPh>
    <rPh sb="13" eb="15">
      <t>ジンジャ</t>
    </rPh>
    <rPh sb="16" eb="18">
      <t>トウロウ</t>
    </rPh>
    <rPh sb="19" eb="21">
      <t>メイワ</t>
    </rPh>
    <phoneticPr fontId="8"/>
  </si>
  <si>
    <t>小気泡</t>
    <rPh sb="0" eb="3">
      <t>ショウキホウ</t>
    </rPh>
    <phoneticPr fontId="8"/>
  </si>
  <si>
    <t>福知山市夜久野町直見 天満神社 石碑（明治35）</t>
    <rPh sb="0" eb="3">
      <t>フクチヤマ</t>
    </rPh>
    <rPh sb="3" eb="4">
      <t>シ</t>
    </rPh>
    <rPh sb="4" eb="7">
      <t>ヤクノ</t>
    </rPh>
    <rPh sb="8" eb="10">
      <t>ナオミ</t>
    </rPh>
    <rPh sb="11" eb="13">
      <t>テンマン</t>
    </rPh>
    <rPh sb="13" eb="15">
      <t>ジンジャ</t>
    </rPh>
    <rPh sb="16" eb="18">
      <t>セキヒ</t>
    </rPh>
    <rPh sb="19" eb="21">
      <t>メイジ</t>
    </rPh>
    <phoneticPr fontId="8"/>
  </si>
  <si>
    <t>福知山市夜久野町平野 八柱神社 燈籠左（文化5）</t>
    <rPh sb="0" eb="3">
      <t>フクチヤマ</t>
    </rPh>
    <rPh sb="3" eb="4">
      <t>シ</t>
    </rPh>
    <rPh sb="4" eb="7">
      <t>ヤクノ</t>
    </rPh>
    <rPh sb="8" eb="10">
      <t>ヒラノ</t>
    </rPh>
    <rPh sb="11" eb="13">
      <t>ヤバシラ</t>
    </rPh>
    <rPh sb="13" eb="15">
      <t>ジンジャ</t>
    </rPh>
    <rPh sb="16" eb="18">
      <t>トウロウ</t>
    </rPh>
    <rPh sb="18" eb="19">
      <t>ヒダリ</t>
    </rPh>
    <rPh sb="20" eb="22">
      <t>ブンカ</t>
    </rPh>
    <phoneticPr fontId="8"/>
  </si>
  <si>
    <t>福知山市夜久野町平野 八柱神社 燈籠右（文化5）</t>
    <rPh sb="0" eb="3">
      <t>フクチヤマ</t>
    </rPh>
    <rPh sb="3" eb="4">
      <t>シ</t>
    </rPh>
    <rPh sb="4" eb="7">
      <t>ヤクノ</t>
    </rPh>
    <rPh sb="8" eb="10">
      <t>ヒラノ</t>
    </rPh>
    <rPh sb="11" eb="13">
      <t>ヤバシラ</t>
    </rPh>
    <rPh sb="13" eb="15">
      <t>ジンジャ</t>
    </rPh>
    <rPh sb="16" eb="18">
      <t>トウロウ</t>
    </rPh>
    <rPh sb="18" eb="19">
      <t>ミギ</t>
    </rPh>
    <rPh sb="20" eb="22">
      <t>ブンカ</t>
    </rPh>
    <phoneticPr fontId="8"/>
  </si>
  <si>
    <t>福知山市夜久野町平野 八柱神社 水盤（明治33）</t>
    <rPh sb="0" eb="3">
      <t>フクチヤマ</t>
    </rPh>
    <rPh sb="3" eb="4">
      <t>シ</t>
    </rPh>
    <rPh sb="4" eb="7">
      <t>ヤクノ</t>
    </rPh>
    <rPh sb="8" eb="10">
      <t>ヒラノ</t>
    </rPh>
    <rPh sb="11" eb="13">
      <t>ヤバシラ</t>
    </rPh>
    <rPh sb="13" eb="15">
      <t>ジンジャ</t>
    </rPh>
    <rPh sb="16" eb="18">
      <t>スイバン</t>
    </rPh>
    <rPh sb="19" eb="21">
      <t>メイジ</t>
    </rPh>
    <phoneticPr fontId="8"/>
  </si>
  <si>
    <t>福知山市夜久野町小倉 加茂神社 燈籠左（天明元）</t>
    <rPh sb="0" eb="3">
      <t>フクチヤマ</t>
    </rPh>
    <rPh sb="3" eb="4">
      <t>シ</t>
    </rPh>
    <rPh sb="4" eb="7">
      <t>ヤクノ</t>
    </rPh>
    <rPh sb="8" eb="10">
      <t>コクラ</t>
    </rPh>
    <rPh sb="11" eb="13">
      <t>カモ</t>
    </rPh>
    <rPh sb="13" eb="15">
      <t>ジンジャ</t>
    </rPh>
    <rPh sb="16" eb="18">
      <t>トウロウ</t>
    </rPh>
    <rPh sb="18" eb="19">
      <t>ヒダリ</t>
    </rPh>
    <rPh sb="20" eb="22">
      <t>テンメイ</t>
    </rPh>
    <rPh sb="22" eb="23">
      <t>モト</t>
    </rPh>
    <phoneticPr fontId="8"/>
  </si>
  <si>
    <t>福知山市夜久野町小倉 加茂神社 燈籠右（天明元）</t>
    <rPh sb="0" eb="3">
      <t>フクチヤマ</t>
    </rPh>
    <rPh sb="3" eb="4">
      <t>シ</t>
    </rPh>
    <rPh sb="4" eb="7">
      <t>ヤクノ</t>
    </rPh>
    <rPh sb="8" eb="10">
      <t>コクラ</t>
    </rPh>
    <rPh sb="11" eb="13">
      <t>カモ</t>
    </rPh>
    <rPh sb="13" eb="15">
      <t>ジンジャ</t>
    </rPh>
    <rPh sb="16" eb="18">
      <t>トウロウ</t>
    </rPh>
    <rPh sb="18" eb="19">
      <t>ミギ</t>
    </rPh>
    <rPh sb="20" eb="22">
      <t>テンメイ</t>
    </rPh>
    <rPh sb="22" eb="23">
      <t>モト</t>
    </rPh>
    <phoneticPr fontId="8"/>
  </si>
  <si>
    <t>福知山市夜久野町小倉 加茂神社 石階標柱（文政12）</t>
    <rPh sb="0" eb="3">
      <t>フクチヤマ</t>
    </rPh>
    <rPh sb="3" eb="4">
      <t>シ</t>
    </rPh>
    <rPh sb="4" eb="7">
      <t>ヤクノ</t>
    </rPh>
    <rPh sb="8" eb="10">
      <t>コクラ</t>
    </rPh>
    <rPh sb="11" eb="13">
      <t>カモ</t>
    </rPh>
    <rPh sb="13" eb="15">
      <t>ジンジャ</t>
    </rPh>
    <rPh sb="16" eb="17">
      <t>セキ</t>
    </rPh>
    <rPh sb="17" eb="18">
      <t>カイ</t>
    </rPh>
    <rPh sb="18" eb="20">
      <t>ヒョウチュウ</t>
    </rPh>
    <rPh sb="21" eb="23">
      <t>ブンセイ</t>
    </rPh>
    <phoneticPr fontId="8"/>
  </si>
  <si>
    <t>福知山市夜久野町小倉 八幡神社 自然石型燈籠（文政5）</t>
    <rPh sb="0" eb="3">
      <t>フクチヤマ</t>
    </rPh>
    <rPh sb="3" eb="4">
      <t>シ</t>
    </rPh>
    <rPh sb="4" eb="7">
      <t>ヤクノ</t>
    </rPh>
    <rPh sb="8" eb="10">
      <t>コクラ</t>
    </rPh>
    <rPh sb="11" eb="13">
      <t>ハチマン</t>
    </rPh>
    <rPh sb="13" eb="15">
      <t>ジンジャ</t>
    </rPh>
    <rPh sb="16" eb="19">
      <t>シゼンセキ</t>
    </rPh>
    <rPh sb="19" eb="20">
      <t>ガタ</t>
    </rPh>
    <rPh sb="20" eb="22">
      <t>トウロウ</t>
    </rPh>
    <rPh sb="23" eb="25">
      <t>ブンセイ</t>
    </rPh>
    <phoneticPr fontId="8"/>
  </si>
  <si>
    <t>福知山市夜久野町小倉 八幡神社 燈籠左（寛政5）</t>
    <rPh sb="0" eb="3">
      <t>フクチヤマ</t>
    </rPh>
    <rPh sb="3" eb="4">
      <t>シ</t>
    </rPh>
    <rPh sb="4" eb="7">
      <t>ヤクノ</t>
    </rPh>
    <rPh sb="8" eb="10">
      <t>オグラ</t>
    </rPh>
    <rPh sb="11" eb="13">
      <t>ハチマン</t>
    </rPh>
    <rPh sb="13" eb="15">
      <t>ジンジャ</t>
    </rPh>
    <rPh sb="16" eb="18">
      <t>トウロウ</t>
    </rPh>
    <rPh sb="18" eb="19">
      <t>ヒダリ</t>
    </rPh>
    <rPh sb="20" eb="22">
      <t>カンセイ</t>
    </rPh>
    <phoneticPr fontId="8"/>
  </si>
  <si>
    <t>福知山市夜久野町小倉 八幡神社 燈籠右（寛政5）</t>
    <rPh sb="0" eb="3">
      <t>フクチヤマ</t>
    </rPh>
    <rPh sb="3" eb="4">
      <t>シ</t>
    </rPh>
    <rPh sb="4" eb="7">
      <t>ヤクノ</t>
    </rPh>
    <rPh sb="8" eb="10">
      <t>オグラ</t>
    </rPh>
    <rPh sb="11" eb="13">
      <t>ハチマン</t>
    </rPh>
    <rPh sb="13" eb="15">
      <t>ジンジャ</t>
    </rPh>
    <rPh sb="16" eb="18">
      <t>トウロウ</t>
    </rPh>
    <rPh sb="18" eb="19">
      <t>ミギ</t>
    </rPh>
    <rPh sb="20" eb="22">
      <t>カンセイ</t>
    </rPh>
    <phoneticPr fontId="8"/>
  </si>
  <si>
    <t>福知山市夜久野町小倉 八幡神社 燈籠右（天保10）</t>
    <rPh sb="0" eb="3">
      <t>フクチヤマ</t>
    </rPh>
    <rPh sb="3" eb="4">
      <t>シ</t>
    </rPh>
    <rPh sb="4" eb="7">
      <t>ヤクノ</t>
    </rPh>
    <rPh sb="8" eb="10">
      <t>オグラ</t>
    </rPh>
    <rPh sb="11" eb="13">
      <t>ハチマン</t>
    </rPh>
    <rPh sb="13" eb="15">
      <t>ジンジャ</t>
    </rPh>
    <rPh sb="16" eb="18">
      <t>トウロウ</t>
    </rPh>
    <rPh sb="18" eb="19">
      <t>ミギ</t>
    </rPh>
    <rPh sb="20" eb="22">
      <t>テンポウ</t>
    </rPh>
    <phoneticPr fontId="8"/>
  </si>
  <si>
    <t>福知山市夜久野町小倉 八幡神社 水盤（嘉永3）</t>
    <rPh sb="0" eb="3">
      <t>フクチヤマ</t>
    </rPh>
    <rPh sb="3" eb="4">
      <t>シ</t>
    </rPh>
    <rPh sb="4" eb="7">
      <t>ヤクノ</t>
    </rPh>
    <rPh sb="8" eb="10">
      <t>オグラ</t>
    </rPh>
    <rPh sb="11" eb="13">
      <t>ハチマン</t>
    </rPh>
    <rPh sb="13" eb="15">
      <t>ジンジャ</t>
    </rPh>
    <rPh sb="16" eb="18">
      <t>スイバン</t>
    </rPh>
    <rPh sb="19" eb="21">
      <t>カエイ</t>
    </rPh>
    <phoneticPr fontId="8"/>
  </si>
  <si>
    <t>福知山市夜久野町大油子 喜代見神社 燈籠（寛政7）</t>
    <rPh sb="0" eb="3">
      <t>フクチヤマ</t>
    </rPh>
    <rPh sb="3" eb="4">
      <t>シ</t>
    </rPh>
    <rPh sb="4" eb="7">
      <t>ヤクノ</t>
    </rPh>
    <rPh sb="8" eb="11">
      <t>オユゴ</t>
    </rPh>
    <rPh sb="12" eb="14">
      <t>キヨ</t>
    </rPh>
    <rPh sb="14" eb="15">
      <t>ケン</t>
    </rPh>
    <rPh sb="15" eb="17">
      <t>ジンジャ</t>
    </rPh>
    <rPh sb="18" eb="20">
      <t>トウロウ</t>
    </rPh>
    <rPh sb="21" eb="23">
      <t>カンセイ</t>
    </rPh>
    <phoneticPr fontId="8"/>
  </si>
  <si>
    <t>福知山市夜久野町大油子 喜代見神社 燈籠（文政9）</t>
    <rPh sb="0" eb="3">
      <t>フクチヤマ</t>
    </rPh>
    <rPh sb="3" eb="4">
      <t>シ</t>
    </rPh>
    <rPh sb="4" eb="7">
      <t>ヤクノ</t>
    </rPh>
    <rPh sb="8" eb="11">
      <t>オユゴ</t>
    </rPh>
    <rPh sb="12" eb="14">
      <t>キヨ</t>
    </rPh>
    <rPh sb="14" eb="15">
      <t>ケン</t>
    </rPh>
    <rPh sb="15" eb="17">
      <t>ジンジャ</t>
    </rPh>
    <rPh sb="18" eb="20">
      <t>トウロウ</t>
    </rPh>
    <rPh sb="21" eb="23">
      <t>ブンセイ</t>
    </rPh>
    <phoneticPr fontId="8"/>
  </si>
  <si>
    <t>福知山市夜久野町大油子 喜代見神社 燈籠（文化元）</t>
    <rPh sb="0" eb="3">
      <t>フクチヤマ</t>
    </rPh>
    <rPh sb="3" eb="4">
      <t>シ</t>
    </rPh>
    <rPh sb="4" eb="7">
      <t>ヤクノ</t>
    </rPh>
    <rPh sb="8" eb="11">
      <t>オユゴ</t>
    </rPh>
    <rPh sb="12" eb="14">
      <t>キヨ</t>
    </rPh>
    <rPh sb="14" eb="15">
      <t>ケン</t>
    </rPh>
    <rPh sb="15" eb="17">
      <t>ジンジャ</t>
    </rPh>
    <rPh sb="18" eb="20">
      <t>トウロウ</t>
    </rPh>
    <rPh sb="21" eb="23">
      <t>ブンカ</t>
    </rPh>
    <rPh sb="23" eb="24">
      <t>モト</t>
    </rPh>
    <phoneticPr fontId="8"/>
  </si>
  <si>
    <t>福知山市夜久野町大油子 喜代見神社 燈籠（文化2）</t>
    <rPh sb="0" eb="3">
      <t>フクチヤマ</t>
    </rPh>
    <rPh sb="3" eb="4">
      <t>シ</t>
    </rPh>
    <rPh sb="4" eb="7">
      <t>ヤクノ</t>
    </rPh>
    <rPh sb="8" eb="11">
      <t>オユゴ</t>
    </rPh>
    <rPh sb="12" eb="14">
      <t>キヨ</t>
    </rPh>
    <rPh sb="14" eb="15">
      <t>ケン</t>
    </rPh>
    <rPh sb="15" eb="17">
      <t>ジンジャ</t>
    </rPh>
    <rPh sb="18" eb="20">
      <t>トウロウ</t>
    </rPh>
    <rPh sb="21" eb="23">
      <t>ブンカ</t>
    </rPh>
    <phoneticPr fontId="8"/>
  </si>
  <si>
    <t>福知山市夜久野町大油子 喜代見神社 燈籠（天保3）</t>
    <rPh sb="0" eb="3">
      <t>フクチヤマ</t>
    </rPh>
    <rPh sb="3" eb="4">
      <t>シ</t>
    </rPh>
    <rPh sb="4" eb="7">
      <t>ヤクノ</t>
    </rPh>
    <rPh sb="8" eb="11">
      <t>オユゴ</t>
    </rPh>
    <rPh sb="12" eb="14">
      <t>キヨ</t>
    </rPh>
    <rPh sb="14" eb="15">
      <t>ケン</t>
    </rPh>
    <rPh sb="15" eb="17">
      <t>ジンジャ</t>
    </rPh>
    <rPh sb="18" eb="20">
      <t>トウロウ</t>
    </rPh>
    <rPh sb="21" eb="23">
      <t>テンポウ</t>
    </rPh>
    <phoneticPr fontId="8"/>
  </si>
  <si>
    <t>福知山市夜久野町大油子 喜代見神社 燈籠（天保13）</t>
    <rPh sb="0" eb="3">
      <t>フクチヤマ</t>
    </rPh>
    <rPh sb="3" eb="4">
      <t>シ</t>
    </rPh>
    <rPh sb="4" eb="7">
      <t>ヤクノ</t>
    </rPh>
    <rPh sb="8" eb="11">
      <t>オユゴ</t>
    </rPh>
    <rPh sb="12" eb="14">
      <t>キヨ</t>
    </rPh>
    <rPh sb="14" eb="15">
      <t>ケン</t>
    </rPh>
    <rPh sb="15" eb="17">
      <t>ジンジャ</t>
    </rPh>
    <rPh sb="18" eb="20">
      <t>トウロウ</t>
    </rPh>
    <rPh sb="21" eb="23">
      <t>テンポウ</t>
    </rPh>
    <phoneticPr fontId="8"/>
  </si>
  <si>
    <t>福知山市夜久野町大油子 熊野神社 燈籠（弘化4）</t>
    <rPh sb="0" eb="3">
      <t>フクチヤマ</t>
    </rPh>
    <rPh sb="3" eb="4">
      <t>シ</t>
    </rPh>
    <rPh sb="4" eb="7">
      <t>ヤクノ</t>
    </rPh>
    <rPh sb="8" eb="11">
      <t>オユゴ</t>
    </rPh>
    <rPh sb="12" eb="14">
      <t>クマノ</t>
    </rPh>
    <rPh sb="14" eb="16">
      <t>ジンジャ</t>
    </rPh>
    <rPh sb="17" eb="19">
      <t>トウロウ</t>
    </rPh>
    <rPh sb="20" eb="22">
      <t>コウカ</t>
    </rPh>
    <phoneticPr fontId="8"/>
  </si>
  <si>
    <t>福知山市夜久野町大油子 熊野神社 燈籠（安政6）</t>
    <rPh sb="0" eb="3">
      <t>フクチヤマ</t>
    </rPh>
    <rPh sb="3" eb="4">
      <t>シ</t>
    </rPh>
    <rPh sb="4" eb="7">
      <t>ヤクノ</t>
    </rPh>
    <rPh sb="8" eb="11">
      <t>オユゴ</t>
    </rPh>
    <rPh sb="12" eb="14">
      <t>クマノ</t>
    </rPh>
    <rPh sb="14" eb="16">
      <t>ジンジャ</t>
    </rPh>
    <rPh sb="17" eb="19">
      <t>トウロウ</t>
    </rPh>
    <rPh sb="20" eb="22">
      <t>アンセイ</t>
    </rPh>
    <phoneticPr fontId="8"/>
  </si>
  <si>
    <t>福知山市夜久野町大油子 熊野神社 燈籠（文久3）</t>
    <rPh sb="0" eb="3">
      <t>フクチヤマ</t>
    </rPh>
    <rPh sb="3" eb="4">
      <t>シ</t>
    </rPh>
    <rPh sb="4" eb="7">
      <t>ヤクノ</t>
    </rPh>
    <rPh sb="8" eb="11">
      <t>オユゴ</t>
    </rPh>
    <rPh sb="12" eb="14">
      <t>クマノ</t>
    </rPh>
    <rPh sb="14" eb="16">
      <t>ジンジャ</t>
    </rPh>
    <rPh sb="17" eb="19">
      <t>トウロウ</t>
    </rPh>
    <rPh sb="20" eb="22">
      <t>ブンキュウ</t>
    </rPh>
    <phoneticPr fontId="8"/>
  </si>
  <si>
    <t>福知山市夜久野町大油子 熊野神社 燈籠（文政6）</t>
    <rPh sb="0" eb="3">
      <t>フクチヤマ</t>
    </rPh>
    <rPh sb="3" eb="4">
      <t>シ</t>
    </rPh>
    <rPh sb="4" eb="7">
      <t>ヤクノ</t>
    </rPh>
    <rPh sb="8" eb="11">
      <t>オユゴ</t>
    </rPh>
    <rPh sb="12" eb="14">
      <t>クマノ</t>
    </rPh>
    <rPh sb="14" eb="16">
      <t>ジンジャ</t>
    </rPh>
    <rPh sb="17" eb="19">
      <t>トウロウ</t>
    </rPh>
    <rPh sb="20" eb="22">
      <t>ブンセイ</t>
    </rPh>
    <phoneticPr fontId="8"/>
  </si>
  <si>
    <t>福知山市夜久野町大油子 熊野神社 燈籠（嘉永2）</t>
    <rPh sb="0" eb="3">
      <t>フクチヤマ</t>
    </rPh>
    <rPh sb="3" eb="4">
      <t>シ</t>
    </rPh>
    <rPh sb="4" eb="7">
      <t>ヤクノ</t>
    </rPh>
    <rPh sb="8" eb="11">
      <t>オユゴ</t>
    </rPh>
    <rPh sb="12" eb="14">
      <t>クマノ</t>
    </rPh>
    <rPh sb="14" eb="16">
      <t>ジンジャ</t>
    </rPh>
    <rPh sb="17" eb="19">
      <t>トウロウ</t>
    </rPh>
    <rPh sb="20" eb="22">
      <t>カエイ</t>
    </rPh>
    <phoneticPr fontId="8"/>
  </si>
  <si>
    <t>福知山市夜久野町大油子 熊野神社 燈籠（安政3）</t>
    <rPh sb="0" eb="3">
      <t>フクチヤマ</t>
    </rPh>
    <rPh sb="3" eb="4">
      <t>シ</t>
    </rPh>
    <rPh sb="4" eb="7">
      <t>ヤクノ</t>
    </rPh>
    <rPh sb="8" eb="11">
      <t>オユゴ</t>
    </rPh>
    <rPh sb="12" eb="14">
      <t>クマノ</t>
    </rPh>
    <rPh sb="14" eb="16">
      <t>ジンジャ</t>
    </rPh>
    <rPh sb="17" eb="19">
      <t>トウロウ</t>
    </rPh>
    <rPh sb="20" eb="22">
      <t>アンセイ</t>
    </rPh>
    <phoneticPr fontId="8"/>
  </si>
  <si>
    <t>福知山市夜久野町大油子 熊野神社 燈籠（明治44）</t>
    <rPh sb="0" eb="3">
      <t>フクチヤマ</t>
    </rPh>
    <rPh sb="3" eb="4">
      <t>シ</t>
    </rPh>
    <rPh sb="4" eb="7">
      <t>ヤクノ</t>
    </rPh>
    <rPh sb="8" eb="11">
      <t>オユゴ</t>
    </rPh>
    <rPh sb="12" eb="14">
      <t>クマノ</t>
    </rPh>
    <rPh sb="14" eb="16">
      <t>ジンジャ</t>
    </rPh>
    <rPh sb="17" eb="19">
      <t>トウロウ</t>
    </rPh>
    <rPh sb="20" eb="22">
      <t>メイジ</t>
    </rPh>
    <phoneticPr fontId="8"/>
  </si>
  <si>
    <t>福知山市夜久野町高内 勝手神社 燈籠右（弘化3）</t>
    <rPh sb="0" eb="4">
      <t>フクチヤマシ</t>
    </rPh>
    <rPh sb="8" eb="10">
      <t>タカウチ</t>
    </rPh>
    <rPh sb="11" eb="15">
      <t>カッテジンジャ</t>
    </rPh>
    <rPh sb="16" eb="18">
      <t>トウロウ</t>
    </rPh>
    <rPh sb="18" eb="19">
      <t>ミギ</t>
    </rPh>
    <rPh sb="20" eb="22">
      <t>コウカ</t>
    </rPh>
    <phoneticPr fontId="8"/>
  </si>
  <si>
    <t>福知山市夜久野町高内 勝手神社 燈籠左（享保13）</t>
    <rPh sb="0" eb="4">
      <t>フクチヤマシ</t>
    </rPh>
    <rPh sb="8" eb="10">
      <t>タカウチ</t>
    </rPh>
    <rPh sb="11" eb="15">
      <t>カッテジンジャ</t>
    </rPh>
    <rPh sb="16" eb="18">
      <t>トウロウ</t>
    </rPh>
    <rPh sb="18" eb="19">
      <t>ヒダリ</t>
    </rPh>
    <rPh sb="20" eb="22">
      <t>キョウホ</t>
    </rPh>
    <phoneticPr fontId="8"/>
  </si>
  <si>
    <t>福知山市夜久野町高内 勝手神社 燈籠右（大正4）</t>
    <rPh sb="0" eb="4">
      <t>フクチヤマシ</t>
    </rPh>
    <rPh sb="8" eb="10">
      <t>タカウチ</t>
    </rPh>
    <rPh sb="11" eb="15">
      <t>カッテジンジャ</t>
    </rPh>
    <rPh sb="16" eb="18">
      <t>トウロウ</t>
    </rPh>
    <rPh sb="18" eb="19">
      <t>ミギ</t>
    </rPh>
    <rPh sb="20" eb="22">
      <t>タイショウ</t>
    </rPh>
    <phoneticPr fontId="8"/>
  </si>
  <si>
    <t>福知山市夜久野町高内 勝手神社 燈籠左（文化8）</t>
    <rPh sb="0" eb="4">
      <t>フクチヤマシ</t>
    </rPh>
    <rPh sb="8" eb="10">
      <t>タカウチ</t>
    </rPh>
    <rPh sb="11" eb="15">
      <t>カッテジンジャ</t>
    </rPh>
    <rPh sb="16" eb="18">
      <t>トウロウ</t>
    </rPh>
    <rPh sb="18" eb="19">
      <t>ヒダリ</t>
    </rPh>
    <rPh sb="20" eb="22">
      <t>ブンカ</t>
    </rPh>
    <phoneticPr fontId="8"/>
  </si>
  <si>
    <t>福知山市夜久野町高内 勝手神社 自然石型燈籠（嘉永7）</t>
    <rPh sb="0" eb="4">
      <t>フクチヤマシ</t>
    </rPh>
    <rPh sb="8" eb="10">
      <t>タカウチ</t>
    </rPh>
    <rPh sb="11" eb="15">
      <t>カッテジンジャ</t>
    </rPh>
    <rPh sb="16" eb="19">
      <t>シゼンセキ</t>
    </rPh>
    <rPh sb="19" eb="20">
      <t>ガタ</t>
    </rPh>
    <rPh sb="20" eb="22">
      <t>トウロウ</t>
    </rPh>
    <rPh sb="23" eb="25">
      <t>カエイ</t>
    </rPh>
    <phoneticPr fontId="8"/>
  </si>
  <si>
    <t>福知山市夜久野町日置 高倉神社 燈籠（寛政12）</t>
    <rPh sb="0" eb="3">
      <t>フクチヤマ</t>
    </rPh>
    <rPh sb="3" eb="4">
      <t>シ</t>
    </rPh>
    <rPh sb="4" eb="7">
      <t>ヤクノ</t>
    </rPh>
    <rPh sb="8" eb="10">
      <t>ヘキ</t>
    </rPh>
    <rPh sb="11" eb="13">
      <t>タカクラ</t>
    </rPh>
    <rPh sb="13" eb="15">
      <t>ジンジャ</t>
    </rPh>
    <rPh sb="16" eb="18">
      <t>トウロウ</t>
    </rPh>
    <rPh sb="19" eb="21">
      <t>カンセイ</t>
    </rPh>
    <phoneticPr fontId="8"/>
  </si>
  <si>
    <t>福知山市夜久野町日置 高倉神社 自然石型燈籠（寛政11）</t>
    <rPh sb="0" eb="3">
      <t>フクチヤマ</t>
    </rPh>
    <rPh sb="3" eb="4">
      <t>シ</t>
    </rPh>
    <rPh sb="4" eb="7">
      <t>ヤクノ</t>
    </rPh>
    <rPh sb="8" eb="10">
      <t>ヘキ</t>
    </rPh>
    <rPh sb="11" eb="13">
      <t>タカクラ</t>
    </rPh>
    <rPh sb="13" eb="15">
      <t>ジンジャ</t>
    </rPh>
    <rPh sb="23" eb="25">
      <t>カンセイ</t>
    </rPh>
    <phoneticPr fontId="8"/>
  </si>
  <si>
    <t>福知山市夜久野町日置 高倉神社 燈籠（文政2）</t>
    <rPh sb="0" eb="3">
      <t>フクチヤマ</t>
    </rPh>
    <rPh sb="3" eb="4">
      <t>シ</t>
    </rPh>
    <rPh sb="4" eb="7">
      <t>ヤクノ</t>
    </rPh>
    <rPh sb="8" eb="10">
      <t>ヘキ</t>
    </rPh>
    <rPh sb="11" eb="13">
      <t>タカクラ</t>
    </rPh>
    <rPh sb="13" eb="15">
      <t>ジンジャ</t>
    </rPh>
    <rPh sb="16" eb="18">
      <t>トウロウ</t>
    </rPh>
    <rPh sb="19" eb="21">
      <t>ブンセイ</t>
    </rPh>
    <phoneticPr fontId="8"/>
  </si>
  <si>
    <t>福知山市夜久野町日置 高倉神社 燈籠（文化13）</t>
    <rPh sb="0" eb="3">
      <t>フクチヤマ</t>
    </rPh>
    <rPh sb="3" eb="4">
      <t>シ</t>
    </rPh>
    <rPh sb="4" eb="7">
      <t>ヤクノ</t>
    </rPh>
    <rPh sb="8" eb="10">
      <t>ヘキ</t>
    </rPh>
    <rPh sb="11" eb="13">
      <t>タカクラ</t>
    </rPh>
    <rPh sb="13" eb="15">
      <t>ジンジャ</t>
    </rPh>
    <rPh sb="16" eb="18">
      <t>トウロウ</t>
    </rPh>
    <rPh sb="19" eb="21">
      <t>ブンカ</t>
    </rPh>
    <phoneticPr fontId="8"/>
  </si>
  <si>
    <t>福知山市夜久野町日置 高倉神社 燈籠（文化4）</t>
    <rPh sb="0" eb="3">
      <t>フクチヤマ</t>
    </rPh>
    <rPh sb="3" eb="4">
      <t>シ</t>
    </rPh>
    <rPh sb="4" eb="7">
      <t>ヤクノ</t>
    </rPh>
    <rPh sb="8" eb="10">
      <t>ヘキ</t>
    </rPh>
    <rPh sb="11" eb="13">
      <t>タカクラ</t>
    </rPh>
    <rPh sb="13" eb="15">
      <t>ジンジャ</t>
    </rPh>
    <rPh sb="16" eb="18">
      <t>トウロウ</t>
    </rPh>
    <rPh sb="19" eb="21">
      <t>ブンカ</t>
    </rPh>
    <phoneticPr fontId="8"/>
  </si>
  <si>
    <t>福知山市夜久野町日置 高倉神社 燈籠（文化5）</t>
    <rPh sb="0" eb="3">
      <t>フクチヤマ</t>
    </rPh>
    <rPh sb="3" eb="4">
      <t>シ</t>
    </rPh>
    <rPh sb="4" eb="7">
      <t>ヤクノ</t>
    </rPh>
    <rPh sb="8" eb="10">
      <t>ヘキ</t>
    </rPh>
    <rPh sb="11" eb="13">
      <t>タカクラ</t>
    </rPh>
    <rPh sb="13" eb="15">
      <t>ジンジャ</t>
    </rPh>
    <rPh sb="16" eb="18">
      <t>トウロウ</t>
    </rPh>
    <rPh sb="19" eb="21">
      <t>ブンカ</t>
    </rPh>
    <phoneticPr fontId="8"/>
  </si>
  <si>
    <t>福知山市夜久野町日置 高倉神社 燈籠（宝永7）</t>
    <rPh sb="0" eb="3">
      <t>フクチヤマ</t>
    </rPh>
    <rPh sb="3" eb="4">
      <t>シ</t>
    </rPh>
    <rPh sb="4" eb="7">
      <t>ヤクノ</t>
    </rPh>
    <rPh sb="8" eb="10">
      <t>ヘキ</t>
    </rPh>
    <rPh sb="11" eb="13">
      <t>タカクラ</t>
    </rPh>
    <rPh sb="13" eb="15">
      <t>ジンジャ</t>
    </rPh>
    <rPh sb="16" eb="18">
      <t>トウロウ</t>
    </rPh>
    <rPh sb="19" eb="21">
      <t>ホウエイ</t>
    </rPh>
    <phoneticPr fontId="8"/>
  </si>
  <si>
    <t>福知山市夜久野町日置 高倉神社 自然石型燈籠（寛政7）</t>
    <rPh sb="0" eb="3">
      <t>フクチヤマ</t>
    </rPh>
    <rPh sb="3" eb="4">
      <t>シ</t>
    </rPh>
    <rPh sb="4" eb="7">
      <t>ヤクノ</t>
    </rPh>
    <rPh sb="8" eb="10">
      <t>ヘキ</t>
    </rPh>
    <rPh sb="11" eb="13">
      <t>タカクラ</t>
    </rPh>
    <rPh sb="13" eb="15">
      <t>ジンジャ</t>
    </rPh>
    <rPh sb="23" eb="25">
      <t>カンセイ</t>
    </rPh>
    <phoneticPr fontId="8"/>
  </si>
  <si>
    <t>福知山市夜久野町末 須江神社 燈籠（参道入口）右（嘉永6）</t>
  </si>
  <si>
    <t>福知山市夜久野町末 須江神社 燈籠左（嘉永6）</t>
    <phoneticPr fontId="8"/>
  </si>
  <si>
    <t>福知山市夜久野町末 須江神社 燈籠右（文化14）</t>
    <phoneticPr fontId="8"/>
  </si>
  <si>
    <t>福知山市夜久野町末 須江神社 燈籠右（文化2）</t>
    <phoneticPr fontId="8"/>
  </si>
  <si>
    <t>福知山市夜久野町末 須江神社 燈籠左（文化2）</t>
    <phoneticPr fontId="8"/>
  </si>
  <si>
    <t>福知山市夜久野町上千原 矢取神社 燈籠左（寛政12）</t>
    <rPh sb="0" eb="3">
      <t>フクチヤマ</t>
    </rPh>
    <rPh sb="3" eb="4">
      <t>シ</t>
    </rPh>
    <rPh sb="4" eb="7">
      <t>ヤクノ</t>
    </rPh>
    <rPh sb="8" eb="9">
      <t>ウエ</t>
    </rPh>
    <rPh sb="9" eb="11">
      <t>センバラ</t>
    </rPh>
    <rPh sb="12" eb="13">
      <t>ヤ</t>
    </rPh>
    <rPh sb="13" eb="14">
      <t>トリ</t>
    </rPh>
    <rPh sb="14" eb="16">
      <t>ジンジャ</t>
    </rPh>
    <rPh sb="17" eb="19">
      <t>トウロウ</t>
    </rPh>
    <rPh sb="19" eb="20">
      <t>ヒダリ</t>
    </rPh>
    <rPh sb="21" eb="23">
      <t>カンセイ</t>
    </rPh>
    <phoneticPr fontId="8"/>
  </si>
  <si>
    <t>福知山市夜久野町上千原 矢取神社 燈籠右（寛政12）</t>
    <rPh sb="0" eb="3">
      <t>フクチヤマ</t>
    </rPh>
    <rPh sb="3" eb="4">
      <t>シ</t>
    </rPh>
    <rPh sb="4" eb="7">
      <t>ヤクノ</t>
    </rPh>
    <rPh sb="8" eb="9">
      <t>ウエ</t>
    </rPh>
    <rPh sb="9" eb="11">
      <t>センバラ</t>
    </rPh>
    <rPh sb="12" eb="13">
      <t>ヤ</t>
    </rPh>
    <rPh sb="13" eb="14">
      <t>トリ</t>
    </rPh>
    <rPh sb="14" eb="16">
      <t>ジンジャ</t>
    </rPh>
    <rPh sb="17" eb="19">
      <t>トウロウ</t>
    </rPh>
    <rPh sb="19" eb="20">
      <t>ミギ</t>
    </rPh>
    <rPh sb="21" eb="23">
      <t>カンセイ</t>
    </rPh>
    <phoneticPr fontId="8"/>
  </si>
  <si>
    <t>福知山市夜久野町中千原 大歳神社 燈籠左（文化8）</t>
    <rPh sb="0" eb="3">
      <t>フクチヤマ</t>
    </rPh>
    <rPh sb="3" eb="4">
      <t>シ</t>
    </rPh>
    <rPh sb="4" eb="7">
      <t>ヤクノ</t>
    </rPh>
    <rPh sb="8" eb="9">
      <t>ナカ</t>
    </rPh>
    <rPh sb="9" eb="11">
      <t>センバラ</t>
    </rPh>
    <rPh sb="12" eb="14">
      <t>オオトシ</t>
    </rPh>
    <rPh sb="14" eb="16">
      <t>ジンジャ</t>
    </rPh>
    <rPh sb="17" eb="19">
      <t>トウロウ</t>
    </rPh>
    <rPh sb="19" eb="20">
      <t>ヒダリ</t>
    </rPh>
    <rPh sb="21" eb="23">
      <t>ブンカ</t>
    </rPh>
    <phoneticPr fontId="8"/>
  </si>
  <si>
    <t>福知山市夜久野町中千原 大歳神社 燈籠右（文化8）</t>
    <rPh sb="0" eb="3">
      <t>フクチヤマ</t>
    </rPh>
    <rPh sb="3" eb="4">
      <t>シ</t>
    </rPh>
    <rPh sb="4" eb="7">
      <t>ヤクノ</t>
    </rPh>
    <rPh sb="8" eb="9">
      <t>ナカ</t>
    </rPh>
    <rPh sb="9" eb="11">
      <t>センバラ</t>
    </rPh>
    <rPh sb="12" eb="14">
      <t>オオトシ</t>
    </rPh>
    <rPh sb="14" eb="16">
      <t>ジンジャ</t>
    </rPh>
    <rPh sb="17" eb="19">
      <t>トウロウ</t>
    </rPh>
    <rPh sb="19" eb="20">
      <t>ミギ</t>
    </rPh>
    <rPh sb="21" eb="23">
      <t>ブンカ</t>
    </rPh>
    <phoneticPr fontId="8"/>
  </si>
  <si>
    <t>福知山市夜久野町下千原 荻野神社 自然石型燈籠（嘉永6）</t>
    <rPh sb="0" eb="3">
      <t>フクチヤマ</t>
    </rPh>
    <rPh sb="3" eb="4">
      <t>シ</t>
    </rPh>
    <rPh sb="4" eb="7">
      <t>ヤクノ</t>
    </rPh>
    <rPh sb="8" eb="9">
      <t>シタ</t>
    </rPh>
    <rPh sb="9" eb="11">
      <t>センバラ</t>
    </rPh>
    <rPh sb="14" eb="16">
      <t>ジンジャ</t>
    </rPh>
    <rPh sb="24" eb="26">
      <t>カエイ</t>
    </rPh>
    <phoneticPr fontId="8"/>
  </si>
  <si>
    <t>福知山市夜久野町下千原 荻野神社 燈籠左（文化6）</t>
    <rPh sb="0" eb="3">
      <t>フクチヤマ</t>
    </rPh>
    <rPh sb="3" eb="4">
      <t>シ</t>
    </rPh>
    <rPh sb="4" eb="7">
      <t>ヤクノ</t>
    </rPh>
    <rPh sb="8" eb="9">
      <t>シタ</t>
    </rPh>
    <rPh sb="9" eb="11">
      <t>センバラ</t>
    </rPh>
    <rPh sb="14" eb="16">
      <t>ジンジャ</t>
    </rPh>
    <rPh sb="17" eb="19">
      <t>トウロウ</t>
    </rPh>
    <rPh sb="19" eb="20">
      <t>ヒダリ</t>
    </rPh>
    <rPh sb="21" eb="23">
      <t>ブンカ</t>
    </rPh>
    <phoneticPr fontId="8"/>
  </si>
  <si>
    <t>福知山市夜久野町下千原 荻野神社 燈籠右（文化6）</t>
    <rPh sb="0" eb="3">
      <t>フクチヤマ</t>
    </rPh>
    <rPh sb="3" eb="4">
      <t>シ</t>
    </rPh>
    <rPh sb="4" eb="7">
      <t>ヤクノ</t>
    </rPh>
    <rPh sb="8" eb="9">
      <t>シタ</t>
    </rPh>
    <rPh sb="9" eb="11">
      <t>センバラ</t>
    </rPh>
    <rPh sb="14" eb="16">
      <t>ジンジャ</t>
    </rPh>
    <rPh sb="17" eb="19">
      <t>トウロウ</t>
    </rPh>
    <rPh sb="19" eb="20">
      <t>ミギ</t>
    </rPh>
    <rPh sb="21" eb="23">
      <t>ブンカ</t>
    </rPh>
    <phoneticPr fontId="8"/>
  </si>
  <si>
    <t>福知山市夜久野町下千原 荻野神社 水盤（昭和12）</t>
    <rPh sb="0" eb="3">
      <t>フクチヤマ</t>
    </rPh>
    <rPh sb="3" eb="4">
      <t>シ</t>
    </rPh>
    <rPh sb="4" eb="7">
      <t>ヤクノ</t>
    </rPh>
    <rPh sb="8" eb="9">
      <t>シタ</t>
    </rPh>
    <rPh sb="9" eb="11">
      <t>センバラ</t>
    </rPh>
    <rPh sb="14" eb="16">
      <t>ジンジャ</t>
    </rPh>
    <rPh sb="17" eb="19">
      <t>スイバン</t>
    </rPh>
    <rPh sb="20" eb="22">
      <t>ショウワ</t>
    </rPh>
    <phoneticPr fontId="8"/>
  </si>
  <si>
    <t>福知山市夜久野町額田奥 八幡神社 燈籠右（宝暦4）</t>
  </si>
  <si>
    <t>福知山市夜久野町額田奥 八幡神社 燈籠左（宝暦4）</t>
  </si>
  <si>
    <t>福知山市夜久野町額田奥 八幡神社 燈籠（享和2）</t>
  </si>
  <si>
    <t>福知山市夜久野町額田奥 八幡神社 自然石型燈籠（文久2）</t>
    <rPh sb="17" eb="20">
      <t>シゼンセキ</t>
    </rPh>
    <rPh sb="20" eb="21">
      <t>ガタ</t>
    </rPh>
    <rPh sb="21" eb="23">
      <t>トウロウ</t>
    </rPh>
    <phoneticPr fontId="8"/>
  </si>
  <si>
    <t>福知山市夜久野町額田 一宮神社 燈籠（正徳1）</t>
  </si>
  <si>
    <t>福知山市夜久野町額田 一宮神社 燈籠（宝永8）</t>
  </si>
  <si>
    <t>福知山市夜久野町額田 一宮神社 燈籠右（文政6）</t>
  </si>
  <si>
    <t>福知山市夜久野町額田 一宮神社 燈籠左（文政6）</t>
  </si>
  <si>
    <t>福知山市夜久野町額田 一宮神社 燈籠（天保4）</t>
  </si>
  <si>
    <t>福知山市夜久野町額田下町 八幡神社 燈籠右（宝暦5）</t>
  </si>
  <si>
    <t>福知山市夜久野町額田下町 八幡神社 燈籠左（宝暦5）</t>
  </si>
  <si>
    <t>福知山市夜久野町額田下町 八幡神社 狛犬右（昭和6）</t>
  </si>
  <si>
    <t>福知山市夜久野町額田下町 八幡神社 狛犬左（昭和6）</t>
  </si>
  <si>
    <t>福知山市夜久野町小畑 八幡神社 水盤（寛政11）</t>
    <rPh sb="0" eb="3">
      <t>フクチヤマ</t>
    </rPh>
    <rPh sb="3" eb="4">
      <t>シ</t>
    </rPh>
    <rPh sb="4" eb="7">
      <t>ヤクノ</t>
    </rPh>
    <rPh sb="8" eb="10">
      <t>オバタ</t>
    </rPh>
    <rPh sb="11" eb="13">
      <t>ハチマン</t>
    </rPh>
    <rPh sb="13" eb="15">
      <t>ジンジャ</t>
    </rPh>
    <rPh sb="16" eb="18">
      <t>スイバン</t>
    </rPh>
    <rPh sb="19" eb="21">
      <t>カンセイ</t>
    </rPh>
    <phoneticPr fontId="8"/>
  </si>
  <si>
    <t>福知山市夜久野町小畑 八幡神社 石造役行者像（明治14）</t>
    <rPh sb="0" eb="3">
      <t>フクチヤマ</t>
    </rPh>
    <rPh sb="3" eb="4">
      <t>シ</t>
    </rPh>
    <rPh sb="4" eb="7">
      <t>ヤクノ</t>
    </rPh>
    <rPh sb="8" eb="10">
      <t>オバタ</t>
    </rPh>
    <rPh sb="11" eb="13">
      <t>ハチマン</t>
    </rPh>
    <rPh sb="13" eb="15">
      <t>ジンジャ</t>
    </rPh>
    <rPh sb="16" eb="18">
      <t>セキゾウ</t>
    </rPh>
    <rPh sb="18" eb="21">
      <t>エンノギョウジャ</t>
    </rPh>
    <rPh sb="21" eb="22">
      <t>ゾウ</t>
    </rPh>
    <rPh sb="23" eb="25">
      <t>メイジ</t>
    </rPh>
    <phoneticPr fontId="8"/>
  </si>
  <si>
    <t>福知山市夜久野町小畑 八幡神社 燈籠右（寛政11）</t>
    <rPh sb="0" eb="3">
      <t>フクチヤマ</t>
    </rPh>
    <rPh sb="3" eb="4">
      <t>シ</t>
    </rPh>
    <rPh sb="4" eb="7">
      <t>ヤクノ</t>
    </rPh>
    <rPh sb="8" eb="10">
      <t>オバタ</t>
    </rPh>
    <rPh sb="11" eb="13">
      <t>ハチマン</t>
    </rPh>
    <rPh sb="13" eb="15">
      <t>ジンジャ</t>
    </rPh>
    <rPh sb="16" eb="18">
      <t>トウロウ</t>
    </rPh>
    <rPh sb="18" eb="19">
      <t>ミギ</t>
    </rPh>
    <rPh sb="20" eb="22">
      <t>カンセイ</t>
    </rPh>
    <phoneticPr fontId="8"/>
  </si>
  <si>
    <t>福知山市夜久野町小畑 八幡神社 燈籠左（寛政11）</t>
    <rPh sb="0" eb="3">
      <t>フクチヤマ</t>
    </rPh>
    <rPh sb="3" eb="4">
      <t>シ</t>
    </rPh>
    <rPh sb="4" eb="7">
      <t>ヤクノ</t>
    </rPh>
    <rPh sb="8" eb="10">
      <t>オバタ</t>
    </rPh>
    <rPh sb="11" eb="13">
      <t>ハチマン</t>
    </rPh>
    <rPh sb="13" eb="15">
      <t>ジンジャ</t>
    </rPh>
    <rPh sb="16" eb="18">
      <t>トウロウ</t>
    </rPh>
    <rPh sb="18" eb="19">
      <t>ヒダリ</t>
    </rPh>
    <rPh sb="20" eb="22">
      <t>カンセイ</t>
    </rPh>
    <phoneticPr fontId="8"/>
  </si>
  <si>
    <t>福知山市夜久野町桑村 大歳神社 水盤（文政6）</t>
    <rPh sb="0" eb="3">
      <t>フクチヤマ</t>
    </rPh>
    <rPh sb="3" eb="4">
      <t>シ</t>
    </rPh>
    <rPh sb="4" eb="7">
      <t>ヤクノ</t>
    </rPh>
    <rPh sb="8" eb="10">
      <t>クワムラ</t>
    </rPh>
    <rPh sb="11" eb="13">
      <t>オオトシ</t>
    </rPh>
    <rPh sb="13" eb="15">
      <t>ジンジャ</t>
    </rPh>
    <rPh sb="16" eb="18">
      <t>スイバン</t>
    </rPh>
    <rPh sb="19" eb="21">
      <t>ブンセイ</t>
    </rPh>
    <phoneticPr fontId="8"/>
  </si>
  <si>
    <t>色調・気泡・帯磁率</t>
    <phoneticPr fontId="17"/>
  </si>
  <si>
    <t>福知山市夜久野町桑村 大歳神社 狛犬左（明治36）</t>
    <rPh sb="0" eb="3">
      <t>フクチヤマ</t>
    </rPh>
    <rPh sb="3" eb="4">
      <t>シ</t>
    </rPh>
    <rPh sb="4" eb="7">
      <t>ヤクノ</t>
    </rPh>
    <rPh sb="8" eb="10">
      <t>クワムラ</t>
    </rPh>
    <rPh sb="11" eb="13">
      <t>オオトシ</t>
    </rPh>
    <rPh sb="13" eb="15">
      <t>ジンジャ</t>
    </rPh>
    <rPh sb="16" eb="18">
      <t>コマイヌ</t>
    </rPh>
    <rPh sb="18" eb="19">
      <t>ヒダリ</t>
    </rPh>
    <rPh sb="20" eb="22">
      <t>メイジ</t>
    </rPh>
    <phoneticPr fontId="8"/>
  </si>
  <si>
    <t>福知山市夜久野町桑村 大歳神社 狛犬右（明治36）</t>
    <rPh sb="0" eb="3">
      <t>フクチヤマ</t>
    </rPh>
    <rPh sb="3" eb="4">
      <t>シ</t>
    </rPh>
    <rPh sb="4" eb="7">
      <t>ヤクノ</t>
    </rPh>
    <rPh sb="8" eb="10">
      <t>クワムラ</t>
    </rPh>
    <rPh sb="11" eb="13">
      <t>オオトシ</t>
    </rPh>
    <rPh sb="13" eb="15">
      <t>ジンジャ</t>
    </rPh>
    <rPh sb="16" eb="18">
      <t>コマイヌ</t>
    </rPh>
    <rPh sb="18" eb="19">
      <t>ミギ</t>
    </rPh>
    <rPh sb="20" eb="22">
      <t>メイジ</t>
    </rPh>
    <phoneticPr fontId="8"/>
  </si>
  <si>
    <t>福知山市夜久野町桑村 大歳神社 燈籠左（天明7）</t>
    <rPh sb="0" eb="3">
      <t>フクチヤマ</t>
    </rPh>
    <rPh sb="3" eb="4">
      <t>シ</t>
    </rPh>
    <rPh sb="4" eb="7">
      <t>ヤクノ</t>
    </rPh>
    <rPh sb="8" eb="10">
      <t>クワムラ</t>
    </rPh>
    <rPh sb="11" eb="13">
      <t>オオトシ</t>
    </rPh>
    <rPh sb="13" eb="15">
      <t>ジンジャ</t>
    </rPh>
    <rPh sb="16" eb="18">
      <t>トウロウ</t>
    </rPh>
    <rPh sb="18" eb="19">
      <t>ヒダリ</t>
    </rPh>
    <rPh sb="20" eb="22">
      <t>テンメイ</t>
    </rPh>
    <phoneticPr fontId="8"/>
  </si>
  <si>
    <t>福知山市夜久野町桑村 大歳神社 燈籠右（天明7）</t>
    <rPh sb="0" eb="3">
      <t>フクチヤマ</t>
    </rPh>
    <rPh sb="3" eb="4">
      <t>シ</t>
    </rPh>
    <rPh sb="4" eb="7">
      <t>ヤクノ</t>
    </rPh>
    <rPh sb="8" eb="10">
      <t>クワムラ</t>
    </rPh>
    <rPh sb="11" eb="13">
      <t>オオトシ</t>
    </rPh>
    <rPh sb="13" eb="15">
      <t>ジンジャ</t>
    </rPh>
    <rPh sb="16" eb="18">
      <t>トウロウ</t>
    </rPh>
    <rPh sb="18" eb="19">
      <t>ミギ</t>
    </rPh>
    <rPh sb="20" eb="22">
      <t>テンメイ</t>
    </rPh>
    <phoneticPr fontId="8"/>
  </si>
  <si>
    <t>福知山市夜久野町今西中 今西神社 燈籠右（享保5）</t>
    <rPh sb="0" eb="4">
      <t>フクチヤマシ</t>
    </rPh>
    <rPh sb="17" eb="19">
      <t>トウロウ</t>
    </rPh>
    <rPh sb="19" eb="20">
      <t>ミギ</t>
    </rPh>
    <rPh sb="21" eb="23">
      <t>キョウホ</t>
    </rPh>
    <phoneticPr fontId="8"/>
  </si>
  <si>
    <t>福知山市夜久野町今西中 今西神社 燈籠左（享保5）</t>
    <rPh sb="0" eb="4">
      <t>フクチヤマシ</t>
    </rPh>
    <rPh sb="17" eb="19">
      <t>トウロウ</t>
    </rPh>
    <rPh sb="19" eb="20">
      <t>ヒダリ</t>
    </rPh>
    <rPh sb="21" eb="23">
      <t>キョウホ</t>
    </rPh>
    <phoneticPr fontId="8"/>
  </si>
  <si>
    <t>福知山市夜久野町今西中 今西神社 燈籠（文化12）</t>
    <rPh sb="0" eb="4">
      <t>フクチヤマシ</t>
    </rPh>
    <rPh sb="17" eb="19">
      <t>トウロウ</t>
    </rPh>
    <rPh sb="20" eb="22">
      <t>ブンカ</t>
    </rPh>
    <phoneticPr fontId="8"/>
  </si>
  <si>
    <t>福知山市夜久野町今西中 今西神社 燈籠右（安政4）</t>
    <rPh sb="0" eb="4">
      <t>フクチヤマシ</t>
    </rPh>
    <rPh sb="17" eb="19">
      <t>トウロウ</t>
    </rPh>
    <rPh sb="19" eb="20">
      <t>ミギ</t>
    </rPh>
    <rPh sb="21" eb="23">
      <t>アンセイ</t>
    </rPh>
    <phoneticPr fontId="8"/>
  </si>
  <si>
    <t>福知山市夜久野町今西中 今西神社 燈籠左（安政4）</t>
    <rPh sb="0" eb="4">
      <t>フクチヤマシ</t>
    </rPh>
    <rPh sb="17" eb="19">
      <t>トウロウ</t>
    </rPh>
    <rPh sb="19" eb="20">
      <t>ヒダリ</t>
    </rPh>
    <rPh sb="21" eb="23">
      <t>アンセイ</t>
    </rPh>
    <phoneticPr fontId="8"/>
  </si>
  <si>
    <t>福知山市夜久野町今西中 今西神社 狛犬右（嘉永6）</t>
    <rPh sb="17" eb="19">
      <t>コマイヌ</t>
    </rPh>
    <phoneticPr fontId="7"/>
  </si>
  <si>
    <t>福知山市夜久野町今西中 今西神社 狛犬左（嘉永6）</t>
    <rPh sb="17" eb="19">
      <t>コマイヌ</t>
    </rPh>
    <rPh sb="19" eb="20">
      <t>ヒダリ</t>
    </rPh>
    <phoneticPr fontId="7"/>
  </si>
  <si>
    <t>極小</t>
    <rPh sb="0" eb="1">
      <t>ゴク</t>
    </rPh>
    <rPh sb="1" eb="2">
      <t>ショウ</t>
    </rPh>
    <phoneticPr fontId="8"/>
  </si>
  <si>
    <t>福知山市夜久野町今西中 今西神社 狛犬台座左（嘉永6）</t>
    <rPh sb="17" eb="19">
      <t>コマイヌ</t>
    </rPh>
    <rPh sb="19" eb="21">
      <t>ダイザ</t>
    </rPh>
    <rPh sb="21" eb="22">
      <t>ヒダリ</t>
    </rPh>
    <phoneticPr fontId="7"/>
  </si>
  <si>
    <t>福知山市夜久野町井田 賀茂神社 燈籠左（宝暦11）</t>
    <rPh sb="0" eb="3">
      <t>フクチヤマ</t>
    </rPh>
    <rPh sb="3" eb="4">
      <t>シ</t>
    </rPh>
    <rPh sb="4" eb="7">
      <t>ヤクノ</t>
    </rPh>
    <rPh sb="8" eb="10">
      <t>イダ</t>
    </rPh>
    <rPh sb="11" eb="13">
      <t>カモ</t>
    </rPh>
    <rPh sb="13" eb="15">
      <t>ジンジャ</t>
    </rPh>
    <rPh sb="16" eb="18">
      <t>トウロウ</t>
    </rPh>
    <rPh sb="18" eb="19">
      <t>ヒダリ</t>
    </rPh>
    <rPh sb="20" eb="22">
      <t>ホウレキ</t>
    </rPh>
    <phoneticPr fontId="8"/>
  </si>
  <si>
    <t>福知山市夜久野町井田 賀茂神社 燈籠右（宝暦11）</t>
    <rPh sb="0" eb="3">
      <t>フクチヤマ</t>
    </rPh>
    <rPh sb="3" eb="4">
      <t>シ</t>
    </rPh>
    <rPh sb="4" eb="7">
      <t>ヤクノ</t>
    </rPh>
    <rPh sb="8" eb="10">
      <t>イダ</t>
    </rPh>
    <rPh sb="11" eb="13">
      <t>カモ</t>
    </rPh>
    <rPh sb="13" eb="15">
      <t>ジンジャ</t>
    </rPh>
    <rPh sb="16" eb="18">
      <t>トウロウ</t>
    </rPh>
    <rPh sb="18" eb="19">
      <t>ミギ</t>
    </rPh>
    <rPh sb="20" eb="22">
      <t>ホウレキ</t>
    </rPh>
    <phoneticPr fontId="8"/>
  </si>
  <si>
    <t>福知山市夜久野町井田 賀茂神社 水盤（宝暦10）</t>
    <rPh sb="0" eb="3">
      <t>フクチヤマ</t>
    </rPh>
    <rPh sb="3" eb="4">
      <t>シ</t>
    </rPh>
    <rPh sb="4" eb="7">
      <t>ヤクノ</t>
    </rPh>
    <rPh sb="8" eb="10">
      <t>イダ</t>
    </rPh>
    <rPh sb="11" eb="13">
      <t>カモ</t>
    </rPh>
    <rPh sb="13" eb="15">
      <t>ジンジャ</t>
    </rPh>
    <rPh sb="16" eb="18">
      <t>スイバン</t>
    </rPh>
    <rPh sb="19" eb="21">
      <t>ホウレキ</t>
    </rPh>
    <phoneticPr fontId="8"/>
  </si>
  <si>
    <t>福知山市猪野々 二ノ宮神社 燈籠（明治34）</t>
    <rPh sb="0" eb="4">
      <t>フクチヤマシ</t>
    </rPh>
    <rPh sb="14" eb="16">
      <t>トウロウ</t>
    </rPh>
    <rPh sb="17" eb="19">
      <t>メイジ</t>
    </rPh>
    <phoneticPr fontId="8"/>
  </si>
  <si>
    <t>福知山市猪野々 二ノ宮神社 燈籠（文化9）</t>
    <rPh sb="0" eb="4">
      <t>フクチヤマシ</t>
    </rPh>
    <rPh sb="14" eb="16">
      <t>トウロウ</t>
    </rPh>
    <rPh sb="17" eb="19">
      <t>ブンカ</t>
    </rPh>
    <phoneticPr fontId="8"/>
  </si>
  <si>
    <t>福知山市猪野々 二ノ宮神社 燈籠右（寛政5）</t>
    <rPh sb="0" eb="4">
      <t>フクチヤマシ</t>
    </rPh>
    <rPh sb="14" eb="16">
      <t>トウロウ</t>
    </rPh>
    <rPh sb="16" eb="17">
      <t>ミギ</t>
    </rPh>
    <rPh sb="18" eb="20">
      <t>カンセイ</t>
    </rPh>
    <phoneticPr fontId="8"/>
  </si>
  <si>
    <t>福知山市猪野々 二ノ宮神社 燈籠左（寛政5）</t>
    <rPh sb="0" eb="4">
      <t>フクチヤマシ</t>
    </rPh>
    <rPh sb="14" eb="16">
      <t>トウロウ</t>
    </rPh>
    <rPh sb="16" eb="17">
      <t>ヒダリ</t>
    </rPh>
    <rPh sb="18" eb="20">
      <t>カンセイ</t>
    </rPh>
    <phoneticPr fontId="8"/>
  </si>
  <si>
    <t>福知山市一宮 一宮神社 燈籠左（天保6）</t>
  </si>
  <si>
    <t>福知山市一宮 一宮神社 燈籠（安永3）</t>
  </si>
  <si>
    <t>福知山市喜多 熊野神社 燈籠（明治18）</t>
  </si>
  <si>
    <t>福知山市喜多 熊野神社 燈籠（明治24）</t>
  </si>
  <si>
    <t>福知山市野花 大河森神社 燈籠右（元文元）</t>
    <rPh sb="0" eb="4">
      <t>フクチヤマシ</t>
    </rPh>
    <rPh sb="13" eb="15">
      <t>トウロウ</t>
    </rPh>
    <rPh sb="15" eb="16">
      <t>ミギ</t>
    </rPh>
    <rPh sb="17" eb="19">
      <t>ゲンブン</t>
    </rPh>
    <rPh sb="19" eb="20">
      <t>モト</t>
    </rPh>
    <phoneticPr fontId="8"/>
  </si>
  <si>
    <t>福知山市野花 大河森神社 燈籠左（元文元）</t>
    <rPh sb="0" eb="4">
      <t>フクチヤマシ</t>
    </rPh>
    <rPh sb="13" eb="15">
      <t>トウロウ</t>
    </rPh>
    <rPh sb="15" eb="16">
      <t>ヒダリ</t>
    </rPh>
    <rPh sb="17" eb="19">
      <t>ゲンブン</t>
    </rPh>
    <rPh sb="19" eb="20">
      <t>モト</t>
    </rPh>
    <phoneticPr fontId="8"/>
  </si>
  <si>
    <t>福知山市牧 一宮神社 燈籠左（享和3）</t>
    <rPh sb="0" eb="3">
      <t>フクチヤマ</t>
    </rPh>
    <rPh sb="3" eb="4">
      <t>シ</t>
    </rPh>
    <rPh sb="4" eb="5">
      <t>マキ</t>
    </rPh>
    <rPh sb="6" eb="8">
      <t>イチノミヤ</t>
    </rPh>
    <rPh sb="8" eb="10">
      <t>ジンジャ</t>
    </rPh>
    <rPh sb="11" eb="13">
      <t>トウロウ</t>
    </rPh>
    <rPh sb="13" eb="14">
      <t>ヒダリ</t>
    </rPh>
    <rPh sb="15" eb="17">
      <t>キョウワ</t>
    </rPh>
    <phoneticPr fontId="8"/>
  </si>
  <si>
    <t>福知山市牧 一宮神社 燈籠右（享和3）</t>
    <rPh sb="0" eb="3">
      <t>フクチヤマ</t>
    </rPh>
    <rPh sb="3" eb="4">
      <t>シ</t>
    </rPh>
    <rPh sb="4" eb="5">
      <t>マキ</t>
    </rPh>
    <rPh sb="6" eb="8">
      <t>イチノミヤ</t>
    </rPh>
    <rPh sb="8" eb="10">
      <t>ジンジャ</t>
    </rPh>
    <rPh sb="11" eb="13">
      <t>トウロウ</t>
    </rPh>
    <rPh sb="13" eb="14">
      <t>ミギ</t>
    </rPh>
    <rPh sb="15" eb="17">
      <t>キョウワ</t>
    </rPh>
    <phoneticPr fontId="8"/>
  </si>
  <si>
    <t>福知山市牧 一宮神社 自然石型燈籠（文政7）</t>
    <rPh sb="0" eb="3">
      <t>フクチヤマ</t>
    </rPh>
    <rPh sb="3" eb="4">
      <t>シ</t>
    </rPh>
    <rPh sb="4" eb="5">
      <t>マキ</t>
    </rPh>
    <rPh sb="6" eb="8">
      <t>イチノミヤ</t>
    </rPh>
    <rPh sb="8" eb="10">
      <t>ジンジャ</t>
    </rPh>
    <rPh sb="11" eb="13">
      <t>シゼン</t>
    </rPh>
    <rPh sb="13" eb="15">
      <t>イシガタ</t>
    </rPh>
    <rPh sb="15" eb="17">
      <t>トウロウ</t>
    </rPh>
    <rPh sb="18" eb="20">
      <t>ブンセイ</t>
    </rPh>
    <phoneticPr fontId="8"/>
  </si>
  <si>
    <t>福知山市天津 天満神社 燈籠（文化13）</t>
    <rPh sb="12" eb="14">
      <t>トウロウ</t>
    </rPh>
    <rPh sb="15" eb="17">
      <t>ブンカ</t>
    </rPh>
    <phoneticPr fontId="8"/>
  </si>
  <si>
    <t>福知山市天津 天満神社 燈籠右（文化2）</t>
    <rPh sb="12" eb="14">
      <t>トウロウ</t>
    </rPh>
    <rPh sb="14" eb="15">
      <t>ミギ</t>
    </rPh>
    <rPh sb="16" eb="18">
      <t>ブンカ</t>
    </rPh>
    <phoneticPr fontId="8"/>
  </si>
  <si>
    <t>福知山市天津 天満神社 燈籠左（文化2）</t>
    <rPh sb="12" eb="14">
      <t>トウロウ</t>
    </rPh>
    <rPh sb="14" eb="15">
      <t>ヒダリ</t>
    </rPh>
    <rPh sb="16" eb="18">
      <t>ブンカ</t>
    </rPh>
    <phoneticPr fontId="8"/>
  </si>
  <si>
    <t>福知山市天津 天満神社 狛犬右（時代不明）</t>
    <rPh sb="12" eb="14">
      <t>コマイヌ</t>
    </rPh>
    <rPh sb="14" eb="15">
      <t>ミギ</t>
    </rPh>
    <rPh sb="16" eb="18">
      <t>ジダイ</t>
    </rPh>
    <rPh sb="18" eb="20">
      <t>フメイ</t>
    </rPh>
    <phoneticPr fontId="8"/>
  </si>
  <si>
    <t>福知山市天津 天満神社 狛犬左（時代不明）</t>
    <rPh sb="12" eb="14">
      <t>コマイヌ</t>
    </rPh>
    <rPh sb="14" eb="15">
      <t>ヒダリ</t>
    </rPh>
    <phoneticPr fontId="8"/>
  </si>
  <si>
    <t>福知山市勅使 是社神社 燈籠右（文政7）</t>
  </si>
  <si>
    <t>福知山市勅使 是社神社 燈籠左（文政7）</t>
  </si>
  <si>
    <t>福知山市畑中 島田神社 燈籠右（文化6）</t>
    <rPh sb="0" eb="4">
      <t>フクチヤマシ</t>
    </rPh>
    <rPh sb="12" eb="14">
      <t>トウロウ</t>
    </rPh>
    <rPh sb="14" eb="15">
      <t>ミギ</t>
    </rPh>
    <rPh sb="16" eb="18">
      <t>ブンカ</t>
    </rPh>
    <phoneticPr fontId="8"/>
  </si>
  <si>
    <t>福知山市畑中 島田神社 燈籠左（文化6）</t>
    <rPh sb="0" eb="4">
      <t>フクチヤマシ</t>
    </rPh>
    <rPh sb="12" eb="14">
      <t>トウロウ</t>
    </rPh>
    <rPh sb="14" eb="15">
      <t>ヒダリ</t>
    </rPh>
    <rPh sb="16" eb="18">
      <t>ブンカ</t>
    </rPh>
    <phoneticPr fontId="8"/>
  </si>
  <si>
    <t>福知山市 御霊神社 燈籠（天保13）</t>
    <rPh sb="0" eb="4">
      <t>フクチヤマシ</t>
    </rPh>
    <rPh sb="10" eb="12">
      <t>トウロウ</t>
    </rPh>
    <rPh sb="13" eb="15">
      <t>テンポウ</t>
    </rPh>
    <phoneticPr fontId="8"/>
  </si>
  <si>
    <t>福知山市 御霊神社 燈籠（文政3）</t>
    <rPh sb="0" eb="4">
      <t>フクチヤマシ</t>
    </rPh>
    <rPh sb="10" eb="12">
      <t>トウロウ</t>
    </rPh>
    <rPh sb="13" eb="15">
      <t>ブンセイ</t>
    </rPh>
    <phoneticPr fontId="8"/>
  </si>
  <si>
    <t>福知山市 御霊神社 燈籠右（明治5）</t>
    <rPh sb="0" eb="4">
      <t>フクチヤマシ</t>
    </rPh>
    <rPh sb="10" eb="12">
      <t>トウロウ</t>
    </rPh>
    <rPh sb="12" eb="13">
      <t>ミギ</t>
    </rPh>
    <rPh sb="14" eb="16">
      <t>メイジ</t>
    </rPh>
    <phoneticPr fontId="8"/>
  </si>
  <si>
    <t>福知山市 御霊神社 燈籠左（明治5）</t>
    <rPh sb="0" eb="4">
      <t>フクチヤマシ</t>
    </rPh>
    <rPh sb="10" eb="12">
      <t>トウロウ</t>
    </rPh>
    <rPh sb="12" eb="13">
      <t>ヒダリ</t>
    </rPh>
    <rPh sb="14" eb="16">
      <t>メイジ</t>
    </rPh>
    <phoneticPr fontId="8"/>
  </si>
  <si>
    <t>福知山市 御霊神社 鳥居右（安政4）</t>
    <rPh sb="0" eb="4">
      <t>フクチヤマシ</t>
    </rPh>
    <rPh sb="10" eb="12">
      <t>トリイ</t>
    </rPh>
    <rPh sb="12" eb="13">
      <t>ミギ</t>
    </rPh>
    <rPh sb="14" eb="16">
      <t>アンセイ</t>
    </rPh>
    <phoneticPr fontId="8"/>
  </si>
  <si>
    <t>福知山市 御霊神社 鳥居左（安政4）</t>
    <rPh sb="0" eb="4">
      <t>フクチヤマシ</t>
    </rPh>
    <rPh sb="10" eb="12">
      <t>トリイ</t>
    </rPh>
    <rPh sb="12" eb="13">
      <t>ヒダリ</t>
    </rPh>
    <rPh sb="14" eb="16">
      <t>アンセイ</t>
    </rPh>
    <phoneticPr fontId="8"/>
  </si>
  <si>
    <t>福知山市広小路 水天宮 燈籠（嘉永6）</t>
    <rPh sb="0" eb="4">
      <t>フクチヤマシ</t>
    </rPh>
    <rPh sb="12" eb="14">
      <t>トウロウ</t>
    </rPh>
    <rPh sb="15" eb="17">
      <t>カエイ</t>
    </rPh>
    <phoneticPr fontId="8"/>
  </si>
  <si>
    <t>福知山市内記 稲荷神社 燈籠右（天保15）</t>
    <rPh sb="0" eb="4">
      <t>フクチヤマシ</t>
    </rPh>
    <rPh sb="12" eb="14">
      <t>トウロウ</t>
    </rPh>
    <rPh sb="14" eb="15">
      <t>ミギ</t>
    </rPh>
    <rPh sb="16" eb="18">
      <t>テンポウ</t>
    </rPh>
    <phoneticPr fontId="8"/>
  </si>
  <si>
    <t>福知山市内記 稲荷神社 燈籠左（嘉永5）</t>
    <rPh sb="0" eb="4">
      <t>フクチヤマシ</t>
    </rPh>
    <rPh sb="12" eb="14">
      <t>トウロウ</t>
    </rPh>
    <rPh sb="14" eb="15">
      <t>ヒダリ</t>
    </rPh>
    <rPh sb="16" eb="18">
      <t>カエイ</t>
    </rPh>
    <phoneticPr fontId="8"/>
  </si>
  <si>
    <t>福知山市堀 一宮神社 燈籠右（元文3）</t>
  </si>
  <si>
    <t>福知山市堀 一宮神社 燈籠左（元文3）</t>
  </si>
  <si>
    <t>福知山市堀 一宮神社 燈籠（万延1）</t>
  </si>
  <si>
    <t>福知山市堀 一宮神社 燈籠（天保4）</t>
  </si>
  <si>
    <t>福知山市川北 稲粒神社 燈籠（文政11）</t>
    <rPh sb="0" eb="4">
      <t>フクチヤマシ</t>
    </rPh>
    <rPh sb="12" eb="14">
      <t>トウロウ</t>
    </rPh>
    <rPh sb="15" eb="17">
      <t>ブンセイ</t>
    </rPh>
    <phoneticPr fontId="8"/>
  </si>
  <si>
    <t>福知山市川北 稲粒神社 燈籠（天保13）</t>
    <rPh sb="0" eb="4">
      <t>フクチヤマシ</t>
    </rPh>
    <rPh sb="12" eb="14">
      <t>トウロウ</t>
    </rPh>
    <rPh sb="15" eb="17">
      <t>テンポ</t>
    </rPh>
    <phoneticPr fontId="8"/>
  </si>
  <si>
    <t>福知山市川北 稲粒神社 燈籠（文化10）</t>
    <rPh sb="0" eb="4">
      <t>フクチヤマシ</t>
    </rPh>
    <rPh sb="12" eb="14">
      <t>トウロウ</t>
    </rPh>
    <rPh sb="15" eb="17">
      <t>ブンカ</t>
    </rPh>
    <phoneticPr fontId="8"/>
  </si>
  <si>
    <t>福知山市私市 佐須我神社 燈籠（天保5）</t>
    <rPh sb="0" eb="4">
      <t>フクチヤマシ</t>
    </rPh>
    <rPh sb="13" eb="15">
      <t>トウロウ</t>
    </rPh>
    <rPh sb="16" eb="18">
      <t>テンポウ</t>
    </rPh>
    <phoneticPr fontId="8"/>
  </si>
  <si>
    <t>福知山市私市 佐須我神社 燈籠（嘉永2）</t>
    <rPh sb="0" eb="4">
      <t>フクチヤマシ</t>
    </rPh>
    <rPh sb="13" eb="15">
      <t>トウロウ</t>
    </rPh>
    <rPh sb="16" eb="18">
      <t>カエイ</t>
    </rPh>
    <phoneticPr fontId="8"/>
  </si>
  <si>
    <t>福知山市私市 佐須我神社 燈籠（天保12）</t>
    <rPh sb="0" eb="4">
      <t>フクチヤマシ</t>
    </rPh>
    <rPh sb="13" eb="15">
      <t>トウロウ</t>
    </rPh>
    <rPh sb="16" eb="18">
      <t>テンポウ</t>
    </rPh>
    <phoneticPr fontId="8"/>
  </si>
  <si>
    <t>福知山市私市 佐須我神社 燈籠（天保11）</t>
    <rPh sb="0" eb="4">
      <t>フクチヤマシ</t>
    </rPh>
    <rPh sb="13" eb="15">
      <t>トウロウ</t>
    </rPh>
    <rPh sb="16" eb="18">
      <t>テンポウ</t>
    </rPh>
    <phoneticPr fontId="8"/>
  </si>
  <si>
    <t>福知山市私市 佐須我神社 燈籠（文政13）</t>
    <rPh sb="0" eb="4">
      <t>フクチヤマシ</t>
    </rPh>
    <rPh sb="13" eb="15">
      <t>トウロウ</t>
    </rPh>
    <rPh sb="16" eb="18">
      <t>ブンセイ</t>
    </rPh>
    <phoneticPr fontId="8"/>
  </si>
  <si>
    <t>福知山市前田 明天神社 燈籠（嘉永4）</t>
  </si>
  <si>
    <t>福知山市前田 明天神社 燈籠（天保7）</t>
  </si>
  <si>
    <t>福知山市前田 明天神社 燈籠（天保15）</t>
  </si>
  <si>
    <t>福知山市前田 明天神社 燈籠（弘化4）</t>
  </si>
  <si>
    <t>福知山市石原 一品神社 燈籠（文化10）</t>
  </si>
  <si>
    <t>福知山市石原 一品神社 燈籠右（宝暦8）</t>
  </si>
  <si>
    <t>福知山市石原 一品神社 燈籠左（宝暦8）</t>
  </si>
  <si>
    <t>福知山市土師 天満神社 燈籠（文政8）</t>
  </si>
  <si>
    <t>福知山市土師 天満神社 燈籠（文政9）</t>
  </si>
  <si>
    <t>福知山市多保市 天神社 燈籠（天保11）</t>
  </si>
  <si>
    <t>福知山市多保市 天神社 燈籠左（宝暦10）</t>
    <rPh sb="0" eb="4">
      <t>フクチヤマシ</t>
    </rPh>
    <rPh sb="4" eb="7">
      <t>タホイチ</t>
    </rPh>
    <rPh sb="8" eb="9">
      <t>テン</t>
    </rPh>
    <rPh sb="9" eb="11">
      <t>ジンジャ</t>
    </rPh>
    <rPh sb="12" eb="14">
      <t>トウロウ</t>
    </rPh>
    <rPh sb="14" eb="15">
      <t>ヒダリ</t>
    </rPh>
    <rPh sb="16" eb="18">
      <t>ホウレキ</t>
    </rPh>
    <phoneticPr fontId="8"/>
  </si>
  <si>
    <t>福知山市多保市 天神社 燈籠右（宝暦10）</t>
    <rPh sb="0" eb="4">
      <t>フクチヤマシ</t>
    </rPh>
    <rPh sb="4" eb="7">
      <t>タホイチ</t>
    </rPh>
    <rPh sb="8" eb="9">
      <t>テン</t>
    </rPh>
    <rPh sb="9" eb="11">
      <t>ジンジャ</t>
    </rPh>
    <rPh sb="12" eb="14">
      <t>トウロウ</t>
    </rPh>
    <rPh sb="14" eb="15">
      <t>ミギ</t>
    </rPh>
    <rPh sb="16" eb="18">
      <t>ホウレキ</t>
    </rPh>
    <phoneticPr fontId="8"/>
  </si>
  <si>
    <t>福知山市多保市 天神社 狛犬左（元治元）</t>
    <rPh sb="0" eb="4">
      <t>フクチヤマシ</t>
    </rPh>
    <rPh sb="4" eb="7">
      <t>タホイチ</t>
    </rPh>
    <rPh sb="8" eb="9">
      <t>テン</t>
    </rPh>
    <rPh sb="9" eb="11">
      <t>ジンジャ</t>
    </rPh>
    <rPh sb="12" eb="14">
      <t>コマイヌ</t>
    </rPh>
    <rPh sb="14" eb="15">
      <t>ヒダリ</t>
    </rPh>
    <rPh sb="16" eb="18">
      <t>ガンジ</t>
    </rPh>
    <rPh sb="18" eb="19">
      <t>モト</t>
    </rPh>
    <phoneticPr fontId="8"/>
  </si>
  <si>
    <t>福知山市多保市 天神社 狛犬右（元治元）</t>
    <rPh sb="0" eb="4">
      <t>フクチヤマシ</t>
    </rPh>
    <rPh sb="4" eb="7">
      <t>タホイチ</t>
    </rPh>
    <rPh sb="8" eb="9">
      <t>テン</t>
    </rPh>
    <rPh sb="9" eb="11">
      <t>ジンジャ</t>
    </rPh>
    <rPh sb="12" eb="14">
      <t>コマイヌ</t>
    </rPh>
    <rPh sb="14" eb="15">
      <t>ミギ</t>
    </rPh>
    <rPh sb="16" eb="18">
      <t>ガンジ</t>
    </rPh>
    <rPh sb="18" eb="19">
      <t>モト</t>
    </rPh>
    <phoneticPr fontId="8"/>
  </si>
  <si>
    <t>福知山市多保市 天神社 石碑左（明治19）</t>
    <rPh sb="0" eb="4">
      <t>フクチヤマシ</t>
    </rPh>
    <rPh sb="4" eb="7">
      <t>タホイチ</t>
    </rPh>
    <rPh sb="8" eb="9">
      <t>テン</t>
    </rPh>
    <rPh sb="9" eb="11">
      <t>ジンジャ</t>
    </rPh>
    <rPh sb="12" eb="13">
      <t>セキ</t>
    </rPh>
    <rPh sb="13" eb="14">
      <t>ヒ</t>
    </rPh>
    <rPh sb="14" eb="15">
      <t>ヒダリ</t>
    </rPh>
    <rPh sb="16" eb="18">
      <t>メイジ</t>
    </rPh>
    <phoneticPr fontId="8"/>
  </si>
  <si>
    <t>福知山市多保市 天神社 石碑右（明治19）</t>
    <rPh sb="0" eb="4">
      <t>フクチヤマシ</t>
    </rPh>
    <rPh sb="4" eb="7">
      <t>タホイチ</t>
    </rPh>
    <rPh sb="8" eb="9">
      <t>テン</t>
    </rPh>
    <rPh sb="9" eb="11">
      <t>ジンジャ</t>
    </rPh>
    <rPh sb="12" eb="14">
      <t>セキヒ</t>
    </rPh>
    <rPh sb="14" eb="15">
      <t>ミギ</t>
    </rPh>
    <rPh sb="16" eb="18">
      <t>メイジ</t>
    </rPh>
    <phoneticPr fontId="8"/>
  </si>
  <si>
    <t>福知山市宮 一宮神社 燈籠右（文政2）</t>
  </si>
  <si>
    <t>福知山市宮 一宮神社 燈籠左（文政2）</t>
  </si>
  <si>
    <t>福知山市宮 一宮神社 燈籠（享和3）</t>
  </si>
  <si>
    <t>福知山市宮 一宮神社 燈籠（文化3）</t>
  </si>
  <si>
    <t>福知山市宮 一宮神社 燈籠（文化6）</t>
  </si>
  <si>
    <t>福知山市田野 天神社 狛犬左（明治31）</t>
    <rPh sb="0" eb="4">
      <t>フクチヤマシ</t>
    </rPh>
    <rPh sb="4" eb="6">
      <t>タノ</t>
    </rPh>
    <rPh sb="7" eb="10">
      <t>テンジンジャ</t>
    </rPh>
    <rPh sb="11" eb="13">
      <t>コマイヌ</t>
    </rPh>
    <rPh sb="13" eb="14">
      <t>ヒダリ</t>
    </rPh>
    <rPh sb="15" eb="17">
      <t>メイジ</t>
    </rPh>
    <phoneticPr fontId="8"/>
  </si>
  <si>
    <t>福知山市田野 天神社 狛犬右（明治31）</t>
    <rPh sb="0" eb="4">
      <t>フクチヤマシ</t>
    </rPh>
    <rPh sb="4" eb="6">
      <t>タノ</t>
    </rPh>
    <rPh sb="7" eb="10">
      <t>テンジンジャ</t>
    </rPh>
    <rPh sb="11" eb="13">
      <t>コマイヌ</t>
    </rPh>
    <rPh sb="13" eb="14">
      <t>ミギ</t>
    </rPh>
    <rPh sb="15" eb="17">
      <t>メイジ</t>
    </rPh>
    <phoneticPr fontId="8"/>
  </si>
  <si>
    <t>福知山市三俣 生野神社 燈籠右（文化13）</t>
    <rPh sb="0" eb="4">
      <t>フクチヤマシ</t>
    </rPh>
    <rPh sb="12" eb="14">
      <t>トウロウ</t>
    </rPh>
    <rPh sb="14" eb="15">
      <t>ミギ</t>
    </rPh>
    <rPh sb="16" eb="18">
      <t>ブンカ</t>
    </rPh>
    <phoneticPr fontId="8"/>
  </si>
  <si>
    <t>福知山市三俣 生野神社 燈籠左（文政6）</t>
    <rPh sb="0" eb="4">
      <t>フクチヤマシ</t>
    </rPh>
    <rPh sb="12" eb="14">
      <t>トウロウ</t>
    </rPh>
    <rPh sb="14" eb="15">
      <t>ヒダリ</t>
    </rPh>
    <rPh sb="16" eb="18">
      <t>ブンセイ</t>
    </rPh>
    <phoneticPr fontId="8"/>
  </si>
  <si>
    <t>福知山市三和町大原 大原神社 燈籠（明治39）</t>
  </si>
  <si>
    <t>福知山市大江町公庄 船曳神社 燈籠右（文化4）</t>
  </si>
  <si>
    <t>福知山市大江町公庄 船曳神社 燈籠左（文化4）</t>
  </si>
  <si>
    <t>福知山市大江町公庄下 熊野神社 燈籠（文政8）</t>
  </si>
  <si>
    <t>福知山市大江町河守 四宮神社 燈籠右（大正6）</t>
    <rPh sb="0" eb="4">
      <t>フクチヤマシ</t>
    </rPh>
    <rPh sb="7" eb="9">
      <t>カワモリ</t>
    </rPh>
    <rPh sb="10" eb="14">
      <t>シノミヤジンジャ</t>
    </rPh>
    <rPh sb="15" eb="17">
      <t>トウロウ</t>
    </rPh>
    <rPh sb="17" eb="18">
      <t>ミギ</t>
    </rPh>
    <rPh sb="19" eb="21">
      <t>タイショウ</t>
    </rPh>
    <phoneticPr fontId="8"/>
  </si>
  <si>
    <t>福知山市大江町河守 四宮神社 燈籠左（大正6）</t>
    <rPh sb="0" eb="4">
      <t>フクチヤマシ</t>
    </rPh>
    <rPh sb="7" eb="9">
      <t>カワモリ</t>
    </rPh>
    <rPh sb="10" eb="14">
      <t>シノミヤジンジャ</t>
    </rPh>
    <rPh sb="15" eb="17">
      <t>トウロウ</t>
    </rPh>
    <rPh sb="17" eb="18">
      <t>ヒダリ</t>
    </rPh>
    <rPh sb="19" eb="21">
      <t>タイショウ</t>
    </rPh>
    <phoneticPr fontId="8"/>
  </si>
  <si>
    <t>綾部市豊里 澤神社 燈籠（文政2）</t>
  </si>
  <si>
    <t>綾部市栗 愛宕神社 燈籠（文政2）</t>
  </si>
  <si>
    <t>綾部市高津 八幡神社 狛犬左（明治22）</t>
    <rPh sb="0" eb="3">
      <t>アヤベシ</t>
    </rPh>
    <rPh sb="3" eb="5">
      <t>タカツ</t>
    </rPh>
    <rPh sb="6" eb="10">
      <t>ハチマンジンジャ</t>
    </rPh>
    <rPh sb="11" eb="13">
      <t>コマイヌ</t>
    </rPh>
    <rPh sb="13" eb="14">
      <t>ヒダリ</t>
    </rPh>
    <rPh sb="15" eb="17">
      <t>メイジ</t>
    </rPh>
    <phoneticPr fontId="8"/>
  </si>
  <si>
    <t>綾部市高津 八幡神社 狛犬右（明治22）</t>
    <rPh sb="0" eb="3">
      <t>アヤベシ</t>
    </rPh>
    <rPh sb="3" eb="5">
      <t>タカツ</t>
    </rPh>
    <rPh sb="6" eb="10">
      <t>ハチマンジンジャ</t>
    </rPh>
    <rPh sb="11" eb="13">
      <t>コマイヌ</t>
    </rPh>
    <rPh sb="13" eb="14">
      <t>ミギ</t>
    </rPh>
    <rPh sb="15" eb="17">
      <t>メイジ</t>
    </rPh>
    <phoneticPr fontId="8"/>
  </si>
  <si>
    <t>綾部市上延 山添神社 燈籠右（文政7）</t>
    <rPh sb="0" eb="3">
      <t>アヤベシ</t>
    </rPh>
    <rPh sb="11" eb="13">
      <t>トウロウ</t>
    </rPh>
    <rPh sb="13" eb="14">
      <t>ミギ</t>
    </rPh>
    <rPh sb="15" eb="17">
      <t>ブンセイ</t>
    </rPh>
    <phoneticPr fontId="8"/>
  </si>
  <si>
    <t>綾部市上延 山添神社 燈籠左（文政7）</t>
    <rPh sb="0" eb="3">
      <t>アヤベシ</t>
    </rPh>
    <rPh sb="11" eb="13">
      <t>トウロウ</t>
    </rPh>
    <rPh sb="13" eb="14">
      <t>ヒダリ</t>
    </rPh>
    <rPh sb="15" eb="17">
      <t>ブンセイ</t>
    </rPh>
    <phoneticPr fontId="8"/>
  </si>
  <si>
    <t>丹波市市島町下竹田 二宮神社 燈籠（文化5）</t>
  </si>
  <si>
    <t>丹波市青垣東芦田 高座神社 燈籠（嘉永3）</t>
    <rPh sb="0" eb="3">
      <t>タンバシ</t>
    </rPh>
    <rPh sb="3" eb="5">
      <t>アオガキ</t>
    </rPh>
    <rPh sb="14" eb="16">
      <t>トウロウ</t>
    </rPh>
    <rPh sb="17" eb="19">
      <t>カエイ</t>
    </rPh>
    <phoneticPr fontId="8"/>
  </si>
  <si>
    <t>丹波市青垣町遠坂 熊野神社 燈籠左（文化7）</t>
    <rPh sb="0" eb="3">
      <t>タンバシ</t>
    </rPh>
    <rPh sb="3" eb="6">
      <t>アオガキチョウ</t>
    </rPh>
    <rPh sb="6" eb="8">
      <t>トオサカ</t>
    </rPh>
    <rPh sb="9" eb="13">
      <t>クマノジンジャ</t>
    </rPh>
    <rPh sb="14" eb="16">
      <t>トウロウ</t>
    </rPh>
    <rPh sb="16" eb="17">
      <t>ヒダリ</t>
    </rPh>
    <rPh sb="18" eb="20">
      <t>ブンカ</t>
    </rPh>
    <phoneticPr fontId="8"/>
  </si>
  <si>
    <t>灰・黒</t>
    <rPh sb="0" eb="1">
      <t>ハイ</t>
    </rPh>
    <rPh sb="2" eb="3">
      <t>クロ</t>
    </rPh>
    <phoneticPr fontId="8"/>
  </si>
  <si>
    <t>丹波市青垣町遠坂 熊野神社 燈籠右（文化7）</t>
    <rPh sb="0" eb="3">
      <t>タンバシ</t>
    </rPh>
    <rPh sb="3" eb="6">
      <t>アオガキチョウ</t>
    </rPh>
    <rPh sb="6" eb="8">
      <t>トオサカ</t>
    </rPh>
    <rPh sb="9" eb="13">
      <t>クマノジンジャ</t>
    </rPh>
    <rPh sb="14" eb="16">
      <t>トウロウ</t>
    </rPh>
    <rPh sb="16" eb="17">
      <t>ミギ</t>
    </rPh>
    <rPh sb="18" eb="20">
      <t>ブンカ</t>
    </rPh>
    <phoneticPr fontId="8"/>
  </si>
  <si>
    <t>色調・斑晶・気泡・帯磁率</t>
    <phoneticPr fontId="17"/>
  </si>
  <si>
    <t>9..83</t>
  </si>
  <si>
    <t>8..3</t>
  </si>
  <si>
    <t>7..27</t>
  </si>
  <si>
    <r>
      <t>帯磁率測定値（×10</t>
    </r>
    <r>
      <rPr>
        <vertAlign val="superscript"/>
        <sz val="9"/>
        <color theme="1"/>
        <rFont val="ＭＳ ゴシック"/>
        <family val="3"/>
        <charset val="128"/>
      </rPr>
      <t xml:space="preserve">-3 </t>
    </r>
    <r>
      <rPr>
        <sz val="9"/>
        <color theme="1"/>
        <rFont val="ＭＳ ゴシック"/>
        <family val="3"/>
        <charset val="128"/>
      </rPr>
      <t>SI）</t>
    </r>
    <rPh sb="0" eb="3">
      <t>タイジリツ</t>
    </rPh>
    <rPh sb="3" eb="6">
      <t>ソクテイチ</t>
    </rPh>
    <phoneticPr fontId="17"/>
  </si>
  <si>
    <r>
      <t>帯磁率（×10</t>
    </r>
    <r>
      <rPr>
        <vertAlign val="superscript"/>
        <sz val="8"/>
        <color theme="1"/>
        <rFont val="ＭＳ ゴシック"/>
        <family val="3"/>
        <charset val="128"/>
      </rPr>
      <t xml:space="preserve">-3 </t>
    </r>
    <r>
      <rPr>
        <sz val="8"/>
        <color theme="1"/>
        <rFont val="ＭＳ ゴシック"/>
        <family val="3"/>
        <charset val="128"/>
      </rPr>
      <t>SI）</t>
    </r>
    <rPh sb="0" eb="3">
      <t>タイジリツ</t>
    </rPh>
    <phoneticPr fontId="17"/>
  </si>
  <si>
    <t>豊岡市城崎町来日 久流比神社 自然石型燈籠笠（年代不明）</t>
    <rPh sb="0" eb="3">
      <t>トヨオカシ</t>
    </rPh>
    <rPh sb="3" eb="6">
      <t>キノサキチョウ</t>
    </rPh>
    <rPh sb="6" eb="7">
      <t>ク</t>
    </rPh>
    <rPh sb="7" eb="8">
      <t>ヒ</t>
    </rPh>
    <rPh sb="9" eb="10">
      <t>ヒサシ</t>
    </rPh>
    <rPh sb="10" eb="11">
      <t>リュウ</t>
    </rPh>
    <rPh sb="11" eb="12">
      <t>ヒ</t>
    </rPh>
    <rPh sb="12" eb="14">
      <t>ジンジャ</t>
    </rPh>
    <rPh sb="21" eb="22">
      <t>カサ</t>
    </rPh>
    <rPh sb="23" eb="27">
      <t>ネンダイフメイ</t>
    </rPh>
    <phoneticPr fontId="8"/>
  </si>
  <si>
    <t>豊岡市日高町荒川 神門神社 自然石型燈籠基礎（明治28）</t>
    <rPh sb="0" eb="3">
      <t>トヨオカシ</t>
    </rPh>
    <rPh sb="3" eb="6">
      <t>ヒダカチョウ</t>
    </rPh>
    <rPh sb="6" eb="8">
      <t>アラカワ</t>
    </rPh>
    <rPh sb="9" eb="13">
      <t>シンモンジンジャ</t>
    </rPh>
    <rPh sb="18" eb="20">
      <t>トウロウ</t>
    </rPh>
    <rPh sb="20" eb="22">
      <t>キソ</t>
    </rPh>
    <rPh sb="23" eb="25">
      <t>メイジ</t>
    </rPh>
    <phoneticPr fontId="8"/>
  </si>
  <si>
    <t>HD1</t>
    <phoneticPr fontId="8"/>
  </si>
  <si>
    <t>HD2</t>
    <phoneticPr fontId="8"/>
  </si>
  <si>
    <t>斑晶鉱物の記号：PL 斜長石，OL カンラン石．帯磁率の数値はすべて×10-3SI</t>
    <phoneticPr fontId="8"/>
  </si>
  <si>
    <t>溶岩の記号：玄武洞溶岩 GE，日高溶岩地点K1 HD1，日高溶岩地点K2・K3 HD2，小倉溶岩 O，衣摺溶岩 K</t>
    <rPh sb="0" eb="2">
      <t>ヨウガン</t>
    </rPh>
    <rPh sb="3" eb="5">
      <t>キゴウ</t>
    </rPh>
    <rPh sb="6" eb="11">
      <t>ゲンブドウヨウガン</t>
    </rPh>
    <rPh sb="15" eb="17">
      <t>ヒダカ</t>
    </rPh>
    <rPh sb="17" eb="19">
      <t>ヨウガン</t>
    </rPh>
    <rPh sb="28" eb="30">
      <t>ヒダカ</t>
    </rPh>
    <rPh sb="30" eb="32">
      <t>ヨウガン</t>
    </rPh>
    <rPh sb="44" eb="46">
      <t>オグラ</t>
    </rPh>
    <rPh sb="46" eb="48">
      <t>ヨウガン</t>
    </rPh>
    <rPh sb="51" eb="52">
      <t>キヌ</t>
    </rPh>
    <rPh sb="52" eb="53">
      <t>スリ</t>
    </rPh>
    <rPh sb="53" eb="55">
      <t>ヨウガンオグラヨウガンキヌズヨウガン</t>
    </rPh>
    <phoneticPr fontId="8"/>
  </si>
  <si>
    <t>番号</t>
    <rPh sb="0" eb="2">
      <t>バンゴウ</t>
    </rPh>
    <phoneticPr fontId="17"/>
  </si>
  <si>
    <t>所在地</t>
    <rPh sb="0" eb="3">
      <t>ショザイチ</t>
    </rPh>
    <phoneticPr fontId="17"/>
  </si>
  <si>
    <t>神社名</t>
    <rPh sb="0" eb="2">
      <t>ジンジャ</t>
    </rPh>
    <rPh sb="2" eb="3">
      <t>メイ</t>
    </rPh>
    <phoneticPr fontId="17"/>
  </si>
  <si>
    <t>豊岡市</t>
    <phoneticPr fontId="17"/>
  </si>
  <si>
    <t>城崎町</t>
    <phoneticPr fontId="17"/>
  </si>
  <si>
    <t>結</t>
  </si>
  <si>
    <t>最上稲荷神社</t>
  </si>
  <si>
    <t>結</t>
    <phoneticPr fontId="17"/>
  </si>
  <si>
    <t>大家神社</t>
    <phoneticPr fontId="17"/>
  </si>
  <si>
    <t>上山</t>
    <phoneticPr fontId="17"/>
  </si>
  <si>
    <t>青山神社</t>
    <phoneticPr fontId="17"/>
  </si>
  <si>
    <t>飯谷</t>
    <phoneticPr fontId="17"/>
  </si>
  <si>
    <t>韓國神社</t>
    <phoneticPr fontId="17"/>
  </si>
  <si>
    <t>戸島</t>
    <phoneticPr fontId="17"/>
  </si>
  <si>
    <t>市杵島神社</t>
    <phoneticPr fontId="17"/>
  </si>
  <si>
    <t>楽々浦</t>
    <phoneticPr fontId="17"/>
  </si>
  <si>
    <t>三嶋神社</t>
    <phoneticPr fontId="17"/>
  </si>
  <si>
    <t>今津</t>
    <phoneticPr fontId="17"/>
  </si>
  <si>
    <t>三柱神社</t>
    <phoneticPr fontId="17"/>
  </si>
  <si>
    <t>湯島</t>
    <phoneticPr fontId="17"/>
  </si>
  <si>
    <t>愛宕神社</t>
    <phoneticPr fontId="17"/>
  </si>
  <si>
    <t>弁財天神社</t>
  </si>
  <si>
    <t>四所神社</t>
    <phoneticPr fontId="17"/>
  </si>
  <si>
    <t>桃島</t>
    <phoneticPr fontId="17"/>
  </si>
  <si>
    <t>桃島神社</t>
    <phoneticPr fontId="17"/>
  </si>
  <si>
    <t>気比</t>
    <phoneticPr fontId="17"/>
  </si>
  <si>
    <t>氣比神社</t>
    <phoneticPr fontId="17"/>
  </si>
  <si>
    <t>天満神社</t>
    <phoneticPr fontId="17"/>
  </si>
  <si>
    <t>絹巻神社</t>
    <phoneticPr fontId="17"/>
  </si>
  <si>
    <t>小島</t>
    <phoneticPr fontId="17"/>
  </si>
  <si>
    <t>海神社</t>
    <phoneticPr fontId="17"/>
  </si>
  <si>
    <t>八阪神社</t>
    <phoneticPr fontId="17"/>
  </si>
  <si>
    <t>田結</t>
    <phoneticPr fontId="17"/>
  </si>
  <si>
    <t>八坂神社</t>
    <phoneticPr fontId="17"/>
  </si>
  <si>
    <t>津居山</t>
    <phoneticPr fontId="17"/>
  </si>
  <si>
    <t>八幡神社</t>
    <phoneticPr fontId="17"/>
  </si>
  <si>
    <t>瀬戸</t>
    <phoneticPr fontId="17"/>
  </si>
  <si>
    <t>西刀神社</t>
    <phoneticPr fontId="17"/>
  </si>
  <si>
    <t>瀬戸</t>
  </si>
  <si>
    <t>石切神社</t>
  </si>
  <si>
    <t>土淵</t>
    <phoneticPr fontId="17"/>
  </si>
  <si>
    <t>加陽</t>
    <phoneticPr fontId="17"/>
  </si>
  <si>
    <t>中山神社</t>
    <phoneticPr fontId="17"/>
  </si>
  <si>
    <t>清冷寺</t>
    <phoneticPr fontId="17"/>
  </si>
  <si>
    <t>三木嶋神社</t>
    <phoneticPr fontId="17"/>
  </si>
  <si>
    <t>佐野稲場</t>
    <phoneticPr fontId="17"/>
  </si>
  <si>
    <t>雷神社</t>
    <phoneticPr fontId="17"/>
  </si>
  <si>
    <t>三宅</t>
    <phoneticPr fontId="17"/>
  </si>
  <si>
    <t>中嶋神社</t>
    <phoneticPr fontId="17"/>
  </si>
  <si>
    <t>大篠岡</t>
    <phoneticPr fontId="17"/>
  </si>
  <si>
    <t>穴目杵神社</t>
    <phoneticPr fontId="17"/>
  </si>
  <si>
    <t>中谷</t>
    <phoneticPr fontId="17"/>
  </si>
  <si>
    <t>穴見郷戸主大生部兵主神社</t>
    <phoneticPr fontId="17"/>
  </si>
  <si>
    <t>塩津町</t>
    <phoneticPr fontId="17"/>
  </si>
  <si>
    <t>白石神社</t>
    <phoneticPr fontId="17"/>
  </si>
  <si>
    <t>大磯町</t>
    <phoneticPr fontId="17"/>
  </si>
  <si>
    <t>大磯神社</t>
    <phoneticPr fontId="17"/>
  </si>
  <si>
    <t>河谷</t>
    <phoneticPr fontId="17"/>
  </si>
  <si>
    <t>市場</t>
    <phoneticPr fontId="17"/>
  </si>
  <si>
    <t>有庫神社</t>
    <phoneticPr fontId="17"/>
  </si>
  <si>
    <t>百合地</t>
    <phoneticPr fontId="17"/>
  </si>
  <si>
    <t>安川神社</t>
    <phoneticPr fontId="17"/>
  </si>
  <si>
    <t>百合地</t>
  </si>
  <si>
    <t>流良神社</t>
    <phoneticPr fontId="17"/>
  </si>
  <si>
    <t>小田井町</t>
    <phoneticPr fontId="17"/>
  </si>
  <si>
    <t>小田井縣神社</t>
    <phoneticPr fontId="17"/>
  </si>
  <si>
    <t>福田</t>
    <phoneticPr fontId="17"/>
  </si>
  <si>
    <t>久麻神社</t>
    <phoneticPr fontId="17"/>
  </si>
  <si>
    <t>船町</t>
    <phoneticPr fontId="17"/>
  </si>
  <si>
    <t>厳島神社</t>
    <phoneticPr fontId="17"/>
  </si>
  <si>
    <t>山本</t>
    <phoneticPr fontId="17"/>
  </si>
  <si>
    <t>兵主神社</t>
    <phoneticPr fontId="17"/>
  </si>
  <si>
    <t>法花寺</t>
    <phoneticPr fontId="17"/>
  </si>
  <si>
    <t>酒垂神社</t>
    <phoneticPr fontId="17"/>
  </si>
  <si>
    <t>下宮</t>
    <phoneticPr fontId="17"/>
  </si>
  <si>
    <t>久々比神社</t>
    <phoneticPr fontId="17"/>
  </si>
  <si>
    <t>野上</t>
    <phoneticPr fontId="17"/>
  </si>
  <si>
    <t>金刀比羅神社</t>
    <phoneticPr fontId="17"/>
  </si>
  <si>
    <t>下鶴井</t>
    <phoneticPr fontId="17"/>
  </si>
  <si>
    <t>与佐伎神社</t>
    <phoneticPr fontId="17"/>
  </si>
  <si>
    <t>赤石</t>
    <phoneticPr fontId="17"/>
  </si>
  <si>
    <t>武内兵主神社</t>
    <phoneticPr fontId="17"/>
  </si>
  <si>
    <t>日高町</t>
    <phoneticPr fontId="17"/>
  </si>
  <si>
    <t>宵田</t>
    <phoneticPr fontId="17"/>
  </si>
  <si>
    <t>日枝神社</t>
    <phoneticPr fontId="17"/>
  </si>
  <si>
    <t>日置</t>
    <phoneticPr fontId="17"/>
  </si>
  <si>
    <t>日置神社</t>
    <phoneticPr fontId="17"/>
  </si>
  <si>
    <t>鶴岡</t>
    <phoneticPr fontId="17"/>
  </si>
  <si>
    <t>楯縫神社</t>
    <phoneticPr fontId="17"/>
  </si>
  <si>
    <t>祢布</t>
    <phoneticPr fontId="17"/>
  </si>
  <si>
    <t>楯石神社</t>
    <phoneticPr fontId="17"/>
  </si>
  <si>
    <t>須賀神社</t>
    <phoneticPr fontId="17"/>
  </si>
  <si>
    <t>国分寺</t>
    <phoneticPr fontId="17"/>
  </si>
  <si>
    <t>荒神神社</t>
    <phoneticPr fontId="17"/>
  </si>
  <si>
    <t>賣布神社</t>
    <phoneticPr fontId="17"/>
  </si>
  <si>
    <t>上郷</t>
    <phoneticPr fontId="17"/>
  </si>
  <si>
    <t>気多神社</t>
    <phoneticPr fontId="17"/>
  </si>
  <si>
    <t>豊岡市</t>
    <rPh sb="0" eb="3">
      <t>トヨオカシ</t>
    </rPh>
    <phoneticPr fontId="17"/>
  </si>
  <si>
    <t>日高町</t>
    <rPh sb="0" eb="3">
      <t>ヒダカチョウ</t>
    </rPh>
    <phoneticPr fontId="17"/>
  </si>
  <si>
    <t>上郷</t>
  </si>
  <si>
    <t>井田神社</t>
  </si>
  <si>
    <t>松岡</t>
    <phoneticPr fontId="17"/>
  </si>
  <si>
    <t>十二所神社</t>
    <phoneticPr fontId="17"/>
  </si>
  <si>
    <t>土居</t>
    <phoneticPr fontId="17"/>
  </si>
  <si>
    <t>御井神社</t>
    <phoneticPr fontId="17"/>
  </si>
  <si>
    <t>府市場</t>
    <phoneticPr fontId="17"/>
  </si>
  <si>
    <t>伊智神社</t>
    <phoneticPr fontId="17"/>
  </si>
  <si>
    <t>堀</t>
    <phoneticPr fontId="17"/>
  </si>
  <si>
    <t>日吉神社</t>
    <phoneticPr fontId="17"/>
  </si>
  <si>
    <t>野々庄</t>
    <phoneticPr fontId="17"/>
  </si>
  <si>
    <t>三野神社</t>
    <phoneticPr fontId="17"/>
  </si>
  <si>
    <t>藤井</t>
    <phoneticPr fontId="17"/>
  </si>
  <si>
    <t>須谷神社</t>
    <phoneticPr fontId="17"/>
  </si>
  <si>
    <t>上石</t>
    <phoneticPr fontId="17"/>
  </si>
  <si>
    <t>知見</t>
    <phoneticPr fontId="17"/>
  </si>
  <si>
    <t>浅倉</t>
  </si>
  <si>
    <t>兵主神社</t>
  </si>
  <si>
    <t>岩中</t>
    <rPh sb="0" eb="2">
      <t>イワナカ</t>
    </rPh>
    <phoneticPr fontId="17"/>
  </si>
  <si>
    <t>鹿島神社</t>
    <rPh sb="0" eb="2">
      <t>カシマ</t>
    </rPh>
    <rPh sb="2" eb="4">
      <t>ジンジャ</t>
    </rPh>
    <phoneticPr fontId="17"/>
  </si>
  <si>
    <t>佐田</t>
    <phoneticPr fontId="17"/>
  </si>
  <si>
    <t>佐久神社</t>
    <phoneticPr fontId="17"/>
  </si>
  <si>
    <t>太田</t>
    <phoneticPr fontId="17"/>
  </si>
  <si>
    <t>国主神社</t>
    <phoneticPr fontId="17"/>
  </si>
  <si>
    <t>出石町</t>
    <rPh sb="0" eb="3">
      <t>イズシチョウ</t>
    </rPh>
    <phoneticPr fontId="17"/>
  </si>
  <si>
    <t>奥小野</t>
  </si>
  <si>
    <t>竃神社</t>
  </si>
  <si>
    <t>口小野</t>
  </si>
  <si>
    <t>袴狭</t>
  </si>
  <si>
    <t>豊受神社</t>
  </si>
  <si>
    <t>鳥居</t>
  </si>
  <si>
    <t>丸中</t>
  </si>
  <si>
    <t>三柱神社</t>
  </si>
  <si>
    <t>三木</t>
  </si>
  <si>
    <t>小坂神社</t>
  </si>
  <si>
    <t>宮内</t>
    <rPh sb="0" eb="2">
      <t>ミヤウチ</t>
    </rPh>
    <phoneticPr fontId="17"/>
  </si>
  <si>
    <t>出石神社</t>
    <rPh sb="0" eb="2">
      <t>イズシ</t>
    </rPh>
    <rPh sb="2" eb="4">
      <t>ジンジャ</t>
    </rPh>
    <phoneticPr fontId="17"/>
  </si>
  <si>
    <t>但東町</t>
    <rPh sb="2" eb="3">
      <t>チョウ</t>
    </rPh>
    <phoneticPr fontId="17"/>
  </si>
  <si>
    <t>南尾</t>
    <rPh sb="0" eb="2">
      <t>ミナミオ</t>
    </rPh>
    <phoneticPr fontId="17"/>
  </si>
  <si>
    <t>日出神社</t>
    <phoneticPr fontId="17"/>
  </si>
  <si>
    <t>久畑</t>
  </si>
  <si>
    <t>一宮神社</t>
    <phoneticPr fontId="17"/>
  </si>
  <si>
    <t>大生部</t>
    <phoneticPr fontId="17"/>
  </si>
  <si>
    <t>養父市</t>
    <rPh sb="0" eb="3">
      <t>ヤブシ</t>
    </rPh>
    <phoneticPr fontId="31"/>
  </si>
  <si>
    <t>八鹿町</t>
    <rPh sb="0" eb="2">
      <t>ヨウカ</t>
    </rPh>
    <rPh sb="2" eb="3">
      <t>チョウ</t>
    </rPh>
    <phoneticPr fontId="31"/>
  </si>
  <si>
    <t>九鹿</t>
    <rPh sb="0" eb="1">
      <t>キュウ</t>
    </rPh>
    <rPh sb="1" eb="2">
      <t>ロク</t>
    </rPh>
    <phoneticPr fontId="17"/>
  </si>
  <si>
    <t>日枝神社</t>
    <rPh sb="0" eb="2">
      <t>ヒエ</t>
    </rPh>
    <rPh sb="2" eb="4">
      <t>ジンジャ</t>
    </rPh>
    <phoneticPr fontId="17"/>
  </si>
  <si>
    <t>石堂</t>
    <rPh sb="0" eb="2">
      <t>イシドウ</t>
    </rPh>
    <phoneticPr fontId="17"/>
  </si>
  <si>
    <t>住吉神社</t>
    <rPh sb="0" eb="2">
      <t>スミヨシ</t>
    </rPh>
    <rPh sb="2" eb="4">
      <t>ジンジャ</t>
    </rPh>
    <phoneticPr fontId="17"/>
  </si>
  <si>
    <t>元町</t>
    <rPh sb="0" eb="1">
      <t>モト</t>
    </rPh>
    <rPh sb="1" eb="2">
      <t>マチ</t>
    </rPh>
    <phoneticPr fontId="17"/>
  </si>
  <si>
    <t>三柱神社</t>
    <rPh sb="0" eb="1">
      <t>ミ</t>
    </rPh>
    <rPh sb="1" eb="2">
      <t>ハシラ</t>
    </rPh>
    <rPh sb="2" eb="4">
      <t>ジンジャ</t>
    </rPh>
    <phoneticPr fontId="17"/>
  </si>
  <si>
    <t>寄宮</t>
    <rPh sb="0" eb="1">
      <t>ヨ</t>
    </rPh>
    <rPh sb="1" eb="2">
      <t>ミヤ</t>
    </rPh>
    <phoneticPr fontId="17"/>
  </si>
  <si>
    <t>寄宮神社</t>
    <rPh sb="0" eb="1">
      <t>ヨ</t>
    </rPh>
    <rPh sb="1" eb="2">
      <t>ミヤ</t>
    </rPh>
    <rPh sb="2" eb="4">
      <t>ジンジャ</t>
    </rPh>
    <phoneticPr fontId="17"/>
  </si>
  <si>
    <t>米里</t>
    <rPh sb="0" eb="2">
      <t>メイリ</t>
    </rPh>
    <phoneticPr fontId="17"/>
  </si>
  <si>
    <t>一宮神社</t>
    <rPh sb="0" eb="1">
      <t>イチ</t>
    </rPh>
    <rPh sb="1" eb="2">
      <t>ミヤ</t>
    </rPh>
    <rPh sb="2" eb="4">
      <t>ジンジャ</t>
    </rPh>
    <phoneticPr fontId="17"/>
  </si>
  <si>
    <t>上小田</t>
    <rPh sb="0" eb="1">
      <t>カミ</t>
    </rPh>
    <rPh sb="1" eb="3">
      <t>オダ</t>
    </rPh>
    <phoneticPr fontId="17"/>
  </si>
  <si>
    <t>柳神社</t>
    <rPh sb="0" eb="1">
      <t>ヤナギ</t>
    </rPh>
    <rPh sb="1" eb="3">
      <t>ジンジャ</t>
    </rPh>
    <phoneticPr fontId="17"/>
  </si>
  <si>
    <t>浅間</t>
    <rPh sb="0" eb="2">
      <t>アサマ</t>
    </rPh>
    <phoneticPr fontId="17"/>
  </si>
  <si>
    <t>浅間神社</t>
    <rPh sb="0" eb="2">
      <t>アサマ</t>
    </rPh>
    <rPh sb="2" eb="4">
      <t>ジンジャ</t>
    </rPh>
    <phoneticPr fontId="17"/>
  </si>
  <si>
    <t>宮町</t>
    <rPh sb="0" eb="1">
      <t>ミヤ</t>
    </rPh>
    <rPh sb="1" eb="2">
      <t>マチ</t>
    </rPh>
    <phoneticPr fontId="17"/>
  </si>
  <si>
    <t>八柱神社</t>
    <rPh sb="0" eb="2">
      <t>ヤハシラ</t>
    </rPh>
    <rPh sb="2" eb="4">
      <t>ジンジャ</t>
    </rPh>
    <phoneticPr fontId="17"/>
  </si>
  <si>
    <t>青山</t>
    <rPh sb="0" eb="2">
      <t>アオヤマ</t>
    </rPh>
    <phoneticPr fontId="17"/>
  </si>
  <si>
    <t>大歳神社</t>
    <rPh sb="0" eb="2">
      <t>オオトシ</t>
    </rPh>
    <rPh sb="2" eb="4">
      <t>ジンジャ</t>
    </rPh>
    <phoneticPr fontId="17"/>
  </si>
  <si>
    <t>天子</t>
    <rPh sb="0" eb="2">
      <t>テンシ</t>
    </rPh>
    <phoneticPr fontId="17"/>
  </si>
  <si>
    <t>屋岡神社</t>
    <rPh sb="0" eb="1">
      <t>ヤ</t>
    </rPh>
    <rPh sb="1" eb="2">
      <t>オカ</t>
    </rPh>
    <rPh sb="2" eb="4">
      <t>ジンジャ</t>
    </rPh>
    <phoneticPr fontId="17"/>
  </si>
  <si>
    <t>妙見</t>
    <rPh sb="0" eb="2">
      <t>ミョウケン</t>
    </rPh>
    <phoneticPr fontId="17"/>
  </si>
  <si>
    <t>名草神社</t>
    <rPh sb="0" eb="1">
      <t>ナ</t>
    </rPh>
    <rPh sb="1" eb="2">
      <t>グサ</t>
    </rPh>
    <rPh sb="2" eb="4">
      <t>ジンジャ</t>
    </rPh>
    <phoneticPr fontId="17"/>
  </si>
  <si>
    <t>門前</t>
  </si>
  <si>
    <t>田中神社</t>
  </si>
  <si>
    <t>上八木</t>
  </si>
  <si>
    <t>宮町</t>
    <rPh sb="0" eb="1">
      <t>ミヤ</t>
    </rPh>
    <rPh sb="1" eb="2">
      <t>マチ</t>
    </rPh>
    <phoneticPr fontId="31"/>
  </si>
  <si>
    <t>金毘羅神社</t>
    <rPh sb="0" eb="5">
      <t>コンピラジンジャ</t>
    </rPh>
    <phoneticPr fontId="31"/>
  </si>
  <si>
    <t>下八木</t>
  </si>
  <si>
    <t>山神神社</t>
  </si>
  <si>
    <t>今滝寺</t>
  </si>
  <si>
    <t>熊野神社</t>
  </si>
  <si>
    <t>畑中</t>
  </si>
  <si>
    <t>八幡神社</t>
  </si>
  <si>
    <t>高柳</t>
  </si>
  <si>
    <t>浅間</t>
  </si>
  <si>
    <t>浅間神社</t>
  </si>
  <si>
    <t>馬瀬</t>
  </si>
  <si>
    <t>今井</t>
  </si>
  <si>
    <t>国木</t>
  </si>
  <si>
    <t>若宮神社</t>
  </si>
  <si>
    <t>小山</t>
    <rPh sb="0" eb="2">
      <t>コヤマ</t>
    </rPh>
    <phoneticPr fontId="31"/>
  </si>
  <si>
    <t>玉島神社</t>
    <rPh sb="0" eb="1">
      <t>タマ</t>
    </rPh>
    <rPh sb="1" eb="2">
      <t>シマ</t>
    </rPh>
    <rPh sb="2" eb="4">
      <t>ジンジャ</t>
    </rPh>
    <phoneticPr fontId="31"/>
  </si>
  <si>
    <t>椿色</t>
  </si>
  <si>
    <t>大江</t>
  </si>
  <si>
    <t>春日神社</t>
  </si>
  <si>
    <t>朝倉</t>
  </si>
  <si>
    <t>天満神社</t>
  </si>
  <si>
    <t>寄宮</t>
  </si>
  <si>
    <t>寄宮神社</t>
  </si>
  <si>
    <t>奥三谷</t>
    <rPh sb="0" eb="1">
      <t>オク</t>
    </rPh>
    <rPh sb="1" eb="2">
      <t>サン</t>
    </rPh>
    <rPh sb="2" eb="3">
      <t>タニ</t>
    </rPh>
    <phoneticPr fontId="17"/>
  </si>
  <si>
    <t>姫宮神社</t>
    <rPh sb="0" eb="2">
      <t>ヒメミヤ</t>
    </rPh>
    <rPh sb="2" eb="4">
      <t>ジンジャ</t>
    </rPh>
    <phoneticPr fontId="17"/>
  </si>
  <si>
    <t>養父町</t>
    <rPh sb="0" eb="3">
      <t>ヤブチョウ</t>
    </rPh>
    <phoneticPr fontId="31"/>
  </si>
  <si>
    <t>稲津</t>
    <rPh sb="0" eb="2">
      <t>イナツ</t>
    </rPh>
    <phoneticPr fontId="31"/>
  </si>
  <si>
    <t>須賀神社</t>
    <rPh sb="0" eb="2">
      <t>スガ</t>
    </rPh>
    <rPh sb="2" eb="4">
      <t>ジンジャ</t>
    </rPh>
    <phoneticPr fontId="31"/>
  </si>
  <si>
    <t>奥米地</t>
    <rPh sb="0" eb="1">
      <t>オク</t>
    </rPh>
    <rPh sb="1" eb="2">
      <t>コメ</t>
    </rPh>
    <rPh sb="2" eb="3">
      <t>チ</t>
    </rPh>
    <phoneticPr fontId="17"/>
  </si>
  <si>
    <t>水谷神社</t>
    <rPh sb="0" eb="2">
      <t>ミズタニ</t>
    </rPh>
    <rPh sb="2" eb="4">
      <t>ジンジャ</t>
    </rPh>
    <phoneticPr fontId="17"/>
  </si>
  <si>
    <t>建屋</t>
    <rPh sb="0" eb="2">
      <t>タテヤ</t>
    </rPh>
    <phoneticPr fontId="17"/>
  </si>
  <si>
    <t>盾縫神社</t>
    <rPh sb="0" eb="1">
      <t>タテ</t>
    </rPh>
    <rPh sb="1" eb="2">
      <t>ヌ</t>
    </rPh>
    <rPh sb="2" eb="4">
      <t>ジンジャ</t>
    </rPh>
    <phoneticPr fontId="17"/>
  </si>
  <si>
    <t>三谷</t>
    <rPh sb="0" eb="1">
      <t>サン</t>
    </rPh>
    <rPh sb="1" eb="2">
      <t>タニ</t>
    </rPh>
    <phoneticPr fontId="17"/>
  </si>
  <si>
    <t>白山神社</t>
    <rPh sb="0" eb="2">
      <t>ハクサン</t>
    </rPh>
    <rPh sb="2" eb="4">
      <t>ジンジャ</t>
    </rPh>
    <phoneticPr fontId="17"/>
  </si>
  <si>
    <t>十二所</t>
    <rPh sb="0" eb="3">
      <t>ジュウニショ</t>
    </rPh>
    <phoneticPr fontId="17"/>
  </si>
  <si>
    <t>十二所大明神</t>
    <rPh sb="0" eb="3">
      <t>ジュウニショ</t>
    </rPh>
    <rPh sb="3" eb="6">
      <t>ダイミョウジン</t>
    </rPh>
    <phoneticPr fontId="17"/>
  </si>
  <si>
    <t>上箇</t>
    <rPh sb="0" eb="1">
      <t>カミ</t>
    </rPh>
    <rPh sb="1" eb="2">
      <t>コ</t>
    </rPh>
    <phoneticPr fontId="17"/>
  </si>
  <si>
    <t>軽部神社</t>
    <rPh sb="0" eb="2">
      <t>カルベ</t>
    </rPh>
    <rPh sb="2" eb="4">
      <t>ジンジャ</t>
    </rPh>
    <phoneticPr fontId="17"/>
  </si>
  <si>
    <t>上野</t>
    <rPh sb="0" eb="2">
      <t>ウエノ</t>
    </rPh>
    <phoneticPr fontId="17"/>
  </si>
  <si>
    <t>瀧谷神社</t>
    <rPh sb="0" eb="2">
      <t>タキタニ</t>
    </rPh>
    <rPh sb="2" eb="4">
      <t>ジンジャ</t>
    </rPh>
    <phoneticPr fontId="17"/>
  </si>
  <si>
    <t>森</t>
    <rPh sb="0" eb="1">
      <t>モリ</t>
    </rPh>
    <phoneticPr fontId="17"/>
  </si>
  <si>
    <t>杜内神社</t>
    <rPh sb="0" eb="1">
      <t>モリ</t>
    </rPh>
    <rPh sb="1" eb="2">
      <t>ウチ</t>
    </rPh>
    <rPh sb="2" eb="4">
      <t>ジンジャ</t>
    </rPh>
    <phoneticPr fontId="17"/>
  </si>
  <si>
    <t>浅野</t>
    <rPh sb="0" eb="2">
      <t>アサノ</t>
    </rPh>
    <phoneticPr fontId="17"/>
  </si>
  <si>
    <t>産霊神社</t>
    <rPh sb="0" eb="1">
      <t>サン</t>
    </rPh>
    <rPh sb="1" eb="2">
      <t>レイ</t>
    </rPh>
    <rPh sb="2" eb="4">
      <t>ジンジャ</t>
    </rPh>
    <phoneticPr fontId="17"/>
  </si>
  <si>
    <t>船谷</t>
    <rPh sb="0" eb="1">
      <t>フナ</t>
    </rPh>
    <rPh sb="1" eb="2">
      <t>タニ</t>
    </rPh>
    <phoneticPr fontId="17"/>
  </si>
  <si>
    <t>諏訪神社</t>
    <rPh sb="0" eb="2">
      <t>スワ</t>
    </rPh>
    <rPh sb="2" eb="4">
      <t>ジンジャ</t>
    </rPh>
    <phoneticPr fontId="17"/>
  </si>
  <si>
    <t>畑下谷</t>
    <rPh sb="0" eb="1">
      <t>ハタ</t>
    </rPh>
    <rPh sb="1" eb="3">
      <t>シモタニ</t>
    </rPh>
    <phoneticPr fontId="17"/>
  </si>
  <si>
    <t>乙屋神社</t>
    <rPh sb="0" eb="1">
      <t>オツ</t>
    </rPh>
    <rPh sb="1" eb="2">
      <t>ヤ</t>
    </rPh>
    <rPh sb="2" eb="4">
      <t>ジンジャ</t>
    </rPh>
    <phoneticPr fontId="17"/>
  </si>
  <si>
    <t>畑上谷</t>
    <rPh sb="0" eb="1">
      <t>ハタ</t>
    </rPh>
    <rPh sb="1" eb="3">
      <t>ウエタニ</t>
    </rPh>
    <phoneticPr fontId="17"/>
  </si>
  <si>
    <t>八幡神社</t>
    <rPh sb="0" eb="2">
      <t>ハチマン</t>
    </rPh>
    <rPh sb="2" eb="4">
      <t>ジンジャ</t>
    </rPh>
    <phoneticPr fontId="17"/>
  </si>
  <si>
    <t>大塚</t>
    <rPh sb="0" eb="2">
      <t>オオツカ</t>
    </rPh>
    <phoneticPr fontId="17"/>
  </si>
  <si>
    <t>谷間地</t>
    <rPh sb="0" eb="2">
      <t>タニマ</t>
    </rPh>
    <rPh sb="2" eb="3">
      <t>チ</t>
    </rPh>
    <phoneticPr fontId="17"/>
  </si>
  <si>
    <t>谷武神社</t>
    <rPh sb="0" eb="1">
      <t>タニ</t>
    </rPh>
    <rPh sb="1" eb="2">
      <t>タケ</t>
    </rPh>
    <rPh sb="2" eb="4">
      <t>ジンジャ</t>
    </rPh>
    <phoneticPr fontId="17"/>
  </si>
  <si>
    <t>高中</t>
    <rPh sb="0" eb="2">
      <t>タカナカ</t>
    </rPh>
    <phoneticPr fontId="17"/>
  </si>
  <si>
    <t>高中神社</t>
    <rPh sb="0" eb="2">
      <t>タカナカ</t>
    </rPh>
    <rPh sb="2" eb="4">
      <t>ジンジャ</t>
    </rPh>
    <phoneticPr fontId="17"/>
  </si>
  <si>
    <t>中米地</t>
    <rPh sb="0" eb="1">
      <t>ナカ</t>
    </rPh>
    <rPh sb="1" eb="2">
      <t>コメ</t>
    </rPh>
    <rPh sb="2" eb="3">
      <t>チ</t>
    </rPh>
    <phoneticPr fontId="17"/>
  </si>
  <si>
    <t>朝来市</t>
    <rPh sb="0" eb="3">
      <t>アサゴシ</t>
    </rPh>
    <phoneticPr fontId="17"/>
  </si>
  <si>
    <t>和田山町</t>
  </si>
  <si>
    <t>岡田</t>
  </si>
  <si>
    <t>安井</t>
  </si>
  <si>
    <t>殿</t>
  </si>
  <si>
    <t>妙見神社</t>
    <phoneticPr fontId="17"/>
  </si>
  <si>
    <t>加都</t>
  </si>
  <si>
    <t>諏訪神社</t>
    <phoneticPr fontId="17"/>
  </si>
  <si>
    <t>久世田</t>
  </si>
  <si>
    <t>俵米神社</t>
    <phoneticPr fontId="17"/>
  </si>
  <si>
    <t>俵米神社古宮</t>
    <phoneticPr fontId="17"/>
  </si>
  <si>
    <t>朝来町</t>
    <rPh sb="0" eb="2">
      <t>アサゴ</t>
    </rPh>
    <rPh sb="2" eb="3">
      <t>チョウ</t>
    </rPh>
    <phoneticPr fontId="17"/>
  </si>
  <si>
    <t>澤</t>
  </si>
  <si>
    <t>新宮神社</t>
  </si>
  <si>
    <t>伊由市場</t>
  </si>
  <si>
    <t>伊由神社</t>
  </si>
  <si>
    <t>石田</t>
  </si>
  <si>
    <t>大歳神社</t>
  </si>
  <si>
    <t>立脇</t>
  </si>
  <si>
    <t>一宮神社</t>
  </si>
  <si>
    <t>新井</t>
  </si>
  <si>
    <t>金毘羅神社</t>
  </si>
  <si>
    <t>倭文神社照姫宮</t>
  </si>
  <si>
    <t>八代</t>
  </si>
  <si>
    <t>足鹿神社</t>
  </si>
  <si>
    <t>山口</t>
  </si>
  <si>
    <t>山口護国神社</t>
  </si>
  <si>
    <t>岩津</t>
  </si>
  <si>
    <t>岩津三柱神社</t>
  </si>
  <si>
    <t>熊野神社</t>
    <phoneticPr fontId="17"/>
  </si>
  <si>
    <t>佐嚢</t>
  </si>
  <si>
    <t>佐嚢神社</t>
    <phoneticPr fontId="17"/>
  </si>
  <si>
    <t>生野町</t>
    <phoneticPr fontId="17"/>
  </si>
  <si>
    <t>円山</t>
    <phoneticPr fontId="17"/>
  </si>
  <si>
    <t>倭文神社(鮭の宮)</t>
    <phoneticPr fontId="17"/>
  </si>
  <si>
    <t>内尾谷神社</t>
    <phoneticPr fontId="17"/>
  </si>
  <si>
    <t>口銀谷</t>
    <phoneticPr fontId="17"/>
  </si>
  <si>
    <t>大歳神社</t>
    <phoneticPr fontId="17"/>
  </si>
  <si>
    <t>生野銀山</t>
  </si>
  <si>
    <t>姫宮神社</t>
    <phoneticPr fontId="17"/>
  </si>
  <si>
    <t>山神社</t>
    <phoneticPr fontId="17"/>
  </si>
  <si>
    <t>稲荷神社</t>
    <phoneticPr fontId="17"/>
  </si>
  <si>
    <t>福知山市</t>
    <rPh sb="0" eb="4">
      <t>フクチヤマシ</t>
    </rPh>
    <phoneticPr fontId="17"/>
  </si>
  <si>
    <t>興</t>
  </si>
  <si>
    <t>阿毘地神社</t>
    <phoneticPr fontId="17"/>
  </si>
  <si>
    <t>口榎原</t>
    <phoneticPr fontId="17"/>
  </si>
  <si>
    <t>土</t>
  </si>
  <si>
    <t>松尾神社</t>
    <phoneticPr fontId="17"/>
  </si>
  <si>
    <t>今安</t>
  </si>
  <si>
    <t>天照玉命神社</t>
    <phoneticPr fontId="17"/>
  </si>
  <si>
    <t>半田</t>
  </si>
  <si>
    <t>阿光照神社</t>
  </si>
  <si>
    <t>三和町</t>
    <rPh sb="0" eb="3">
      <t>ミワチョウ</t>
    </rPh>
    <phoneticPr fontId="17"/>
  </si>
  <si>
    <t>芦渕</t>
  </si>
  <si>
    <t>玉歳神社</t>
    <phoneticPr fontId="17"/>
  </si>
  <si>
    <t>大身</t>
  </si>
  <si>
    <t>広谷神社</t>
    <phoneticPr fontId="17"/>
  </si>
  <si>
    <t>大江町</t>
    <rPh sb="0" eb="2">
      <t>オオエ</t>
    </rPh>
    <rPh sb="2" eb="3">
      <t>チョウ</t>
    </rPh>
    <phoneticPr fontId="17"/>
  </si>
  <si>
    <t>関</t>
  </si>
  <si>
    <t>逆竹神社</t>
    <phoneticPr fontId="17"/>
  </si>
  <si>
    <t>北有路</t>
  </si>
  <si>
    <t>阿良須神社</t>
    <phoneticPr fontId="17"/>
  </si>
  <si>
    <t>天田内</t>
  </si>
  <si>
    <t>豊受神社</t>
    <phoneticPr fontId="17"/>
  </si>
  <si>
    <t>二宮神社</t>
    <phoneticPr fontId="17"/>
  </si>
  <si>
    <t>舞鶴市</t>
    <rPh sb="0" eb="3">
      <t>マイヅルシ</t>
    </rPh>
    <phoneticPr fontId="17"/>
  </si>
  <si>
    <t>大川</t>
    <rPh sb="0" eb="2">
      <t>オオカワ</t>
    </rPh>
    <phoneticPr fontId="17"/>
  </si>
  <si>
    <t>大川神社</t>
  </si>
  <si>
    <t>綾部市</t>
    <rPh sb="0" eb="3">
      <t>アヤベシ</t>
    </rPh>
    <phoneticPr fontId="17"/>
  </si>
  <si>
    <t>小貝</t>
  </si>
  <si>
    <t>舘</t>
    <phoneticPr fontId="17"/>
  </si>
  <si>
    <t>赤国神社</t>
    <phoneticPr fontId="17"/>
  </si>
  <si>
    <t>位田</t>
    <phoneticPr fontId="17"/>
  </si>
  <si>
    <t>御手槻神社</t>
    <phoneticPr fontId="17"/>
  </si>
  <si>
    <t>高倉</t>
    <rPh sb="0" eb="2">
      <t>タカクラ</t>
    </rPh>
    <phoneticPr fontId="17"/>
  </si>
  <si>
    <t>高倉神社</t>
    <phoneticPr fontId="17"/>
  </si>
  <si>
    <t>宮代</t>
  </si>
  <si>
    <t>並松</t>
  </si>
  <si>
    <t>丹波市</t>
  </si>
  <si>
    <t>市島町</t>
    <rPh sb="0" eb="3">
      <t>イチジマチョウ</t>
    </rPh>
    <phoneticPr fontId="17"/>
  </si>
  <si>
    <t>竹田</t>
  </si>
  <si>
    <t>伊都伎神社</t>
    <phoneticPr fontId="17"/>
  </si>
  <si>
    <t>中竹田</t>
  </si>
  <si>
    <t>先山</t>
  </si>
  <si>
    <t>折杉神社</t>
    <phoneticPr fontId="17"/>
  </si>
  <si>
    <t>上垣</t>
    <phoneticPr fontId="17"/>
  </si>
  <si>
    <t>梶原</t>
    <rPh sb="0" eb="2">
      <t>カジハラ</t>
    </rPh>
    <phoneticPr fontId="17"/>
  </si>
  <si>
    <t>鴨神社</t>
    <phoneticPr fontId="17"/>
  </si>
  <si>
    <t>春日町</t>
    <rPh sb="2" eb="3">
      <t>チョウ</t>
    </rPh>
    <phoneticPr fontId="17"/>
  </si>
  <si>
    <t>黒井</t>
    <rPh sb="0" eb="2">
      <t>クロイ</t>
    </rPh>
    <phoneticPr fontId="17"/>
  </si>
  <si>
    <t>氷上町</t>
    <rPh sb="2" eb="3">
      <t>チョウ</t>
    </rPh>
    <phoneticPr fontId="17"/>
  </si>
  <si>
    <t>石生</t>
    <rPh sb="0" eb="1">
      <t>イシ</t>
    </rPh>
    <rPh sb="1" eb="2">
      <t>イ</t>
    </rPh>
    <phoneticPr fontId="17"/>
  </si>
  <si>
    <r>
      <rPr>
        <sz val="10"/>
        <color theme="1"/>
        <rFont val="PMingLiU-ExtB"/>
        <family val="1"/>
        <charset val="136"/>
      </rPr>
      <t>𡶌</t>
    </r>
    <r>
      <rPr>
        <sz val="10"/>
        <color theme="1"/>
        <rFont val="ＭＳ 明朝"/>
        <family val="1"/>
        <charset val="128"/>
      </rPr>
      <t>部神社</t>
    </r>
    <phoneticPr fontId="17"/>
  </si>
  <si>
    <t>賀茂</t>
    <rPh sb="0" eb="2">
      <t>カモ</t>
    </rPh>
    <phoneticPr fontId="17"/>
  </si>
  <si>
    <t>賀茂神社</t>
    <phoneticPr fontId="17"/>
  </si>
  <si>
    <t>鴨内</t>
    <rPh sb="0" eb="1">
      <t>カモ</t>
    </rPh>
    <rPh sb="1" eb="2">
      <t>ウチ</t>
    </rPh>
    <phoneticPr fontId="17"/>
  </si>
  <si>
    <t>芦田神社</t>
    <phoneticPr fontId="17"/>
  </si>
  <si>
    <t>分布調査を実施して玄武岩製石造物を確認できなかった神社</t>
    <rPh sb="0" eb="2">
      <t>ブンプ</t>
    </rPh>
    <rPh sb="2" eb="4">
      <t>チョウサ</t>
    </rPh>
    <rPh sb="5" eb="7">
      <t>ジッシ</t>
    </rPh>
    <rPh sb="9" eb="12">
      <t>ゲンブガン</t>
    </rPh>
    <rPh sb="12" eb="13">
      <t>セイ</t>
    </rPh>
    <rPh sb="13" eb="15">
      <t>セキゾウ</t>
    </rPh>
    <rPh sb="15" eb="16">
      <t>ブツ</t>
    </rPh>
    <rPh sb="17" eb="19">
      <t>カクニン</t>
    </rPh>
    <rPh sb="25" eb="27">
      <t>ジンジャ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</si>
</sst>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);[Red]\(0.0000\)"/>
    <numFmt numFmtId="177" formatCode="0.00_);[Red]\(0.00\)"/>
    <numFmt numFmtId="178" formatCode="0.0_);[Red]\(0.0\)"/>
    <numFmt numFmtId="179" formatCode="0_ "/>
  </numFmts>
  <fonts count="36">
    <font>
      <sz val="10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0"/>
      <color rgb="FF000000"/>
      <name val="メイリオ"/>
      <family val="3"/>
      <charset val="128"/>
    </font>
    <font>
      <sz val="6"/>
      <name val="メイリオ"/>
      <family val="3"/>
      <charset val="128"/>
    </font>
    <font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vertAlign val="superscript"/>
      <sz val="11"/>
      <name val="Meiryo UI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vertAlign val="superscript"/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color rgb="FF0070C0"/>
      <name val="Meiryo UI"/>
      <family val="3"/>
      <charset val="128"/>
    </font>
    <font>
      <i/>
      <sz val="10"/>
      <color rgb="FF0070C0"/>
      <name val="ＭＳ ゴシック"/>
      <family val="3"/>
      <charset val="128"/>
    </font>
    <font>
      <vertAlign val="superscript"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i/>
      <sz val="9"/>
      <color rgb="FF0070C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1"/>
      <color rgb="FF0070C0"/>
      <name val="Meiryo UI"/>
      <family val="3"/>
      <charset val="128"/>
    </font>
    <font>
      <i/>
      <sz val="9"/>
      <color theme="4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36"/>
    </font>
    <font>
      <sz val="10"/>
      <color theme="1"/>
      <name val="PMingLiU-ExtB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DCE6F2"/>
        <bgColor rgb="FFD9D9D9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2" borderId="1" xfId="0" applyFont="1" applyFill="1" applyBorder="1">
      <alignment vertical="center"/>
    </xf>
    <xf numFmtId="179" fontId="6" fillId="0" borderId="2" xfId="0" applyNumberFormat="1" applyFont="1" applyBorder="1">
      <alignment vertical="center"/>
    </xf>
    <xf numFmtId="179" fontId="6" fillId="0" borderId="3" xfId="0" applyNumberFormat="1" applyFont="1" applyBorder="1">
      <alignment vertical="center"/>
    </xf>
    <xf numFmtId="179" fontId="6" fillId="0" borderId="4" xfId="0" applyNumberFormat="1" applyFont="1" applyBorder="1">
      <alignment vertical="center"/>
    </xf>
    <xf numFmtId="0" fontId="6" fillId="0" borderId="1" xfId="0" applyFont="1" applyBorder="1">
      <alignment vertical="center"/>
    </xf>
    <xf numFmtId="176" fontId="6" fillId="2" borderId="1" xfId="0" applyNumberFormat="1" applyFont="1" applyFill="1" applyBorder="1">
      <alignment vertical="center"/>
    </xf>
    <xf numFmtId="177" fontId="10" fillId="0" borderId="1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8" fontId="10" fillId="0" borderId="1" xfId="0" applyNumberFormat="1" applyFont="1" applyBorder="1">
      <alignment vertical="center"/>
    </xf>
    <xf numFmtId="178" fontId="7" fillId="0" borderId="2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8" fontId="7" fillId="0" borderId="3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178" fontId="7" fillId="0" borderId="4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177" fontId="12" fillId="0" borderId="2" xfId="0" applyNumberFormat="1" applyFont="1" applyBorder="1">
      <alignment vertical="center"/>
    </xf>
    <xf numFmtId="178" fontId="12" fillId="0" borderId="2" xfId="0" applyNumberFormat="1" applyFont="1" applyBorder="1">
      <alignment vertical="center"/>
    </xf>
    <xf numFmtId="178" fontId="12" fillId="0" borderId="3" xfId="0" applyNumberFormat="1" applyFont="1" applyBorder="1">
      <alignment vertical="center"/>
    </xf>
    <xf numFmtId="177" fontId="12" fillId="0" borderId="3" xfId="0" applyNumberFormat="1" applyFont="1" applyBorder="1">
      <alignment vertical="center"/>
    </xf>
    <xf numFmtId="177" fontId="12" fillId="0" borderId="4" xfId="0" applyNumberFormat="1" applyFont="1" applyBorder="1">
      <alignment vertical="center"/>
    </xf>
    <xf numFmtId="178" fontId="12" fillId="0" borderId="4" xfId="0" applyNumberFormat="1" applyFont="1" applyBorder="1">
      <alignment vertical="center"/>
    </xf>
    <xf numFmtId="176" fontId="13" fillId="2" borderId="1" xfId="0" applyNumberFormat="1" applyFont="1" applyFill="1" applyBorder="1">
      <alignment vertical="center"/>
    </xf>
    <xf numFmtId="177" fontId="14" fillId="0" borderId="1" xfId="0" applyNumberFormat="1" applyFont="1" applyBorder="1">
      <alignment vertical="center"/>
    </xf>
    <xf numFmtId="178" fontId="14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177" fontId="12" fillId="0" borderId="6" xfId="0" applyNumberFormat="1" applyFont="1" applyBorder="1">
      <alignment vertical="center"/>
    </xf>
    <xf numFmtId="177" fontId="12" fillId="0" borderId="7" xfId="0" applyNumberFormat="1" applyFont="1" applyBorder="1">
      <alignment vertical="center"/>
    </xf>
    <xf numFmtId="177" fontId="12" fillId="0" borderId="8" xfId="0" applyNumberFormat="1" applyFont="1" applyBorder="1">
      <alignment vertical="center"/>
    </xf>
    <xf numFmtId="176" fontId="13" fillId="2" borderId="5" xfId="0" applyNumberFormat="1" applyFont="1" applyFill="1" applyBorder="1">
      <alignment vertical="center"/>
    </xf>
    <xf numFmtId="0" fontId="13" fillId="2" borderId="1" xfId="0" applyFont="1" applyFill="1" applyBorder="1">
      <alignment vertical="center"/>
    </xf>
    <xf numFmtId="177" fontId="15" fillId="0" borderId="3" xfId="0" applyNumberFormat="1" applyFont="1" applyBorder="1">
      <alignment vertical="center"/>
    </xf>
    <xf numFmtId="0" fontId="18" fillId="0" borderId="9" xfId="4" applyFont="1" applyBorder="1">
      <alignment vertical="center"/>
    </xf>
    <xf numFmtId="0" fontId="16" fillId="0" borderId="11" xfId="4" applyFont="1" applyBorder="1">
      <alignment vertical="center"/>
    </xf>
    <xf numFmtId="0" fontId="16" fillId="0" borderId="12" xfId="4" applyFont="1" applyBorder="1">
      <alignment vertical="center"/>
    </xf>
    <xf numFmtId="0" fontId="16" fillId="0" borderId="5" xfId="4" applyFont="1" applyBorder="1">
      <alignment vertical="center"/>
    </xf>
    <xf numFmtId="0" fontId="2" fillId="0" borderId="0" xfId="4">
      <alignment vertical="center"/>
    </xf>
    <xf numFmtId="0" fontId="25" fillId="0" borderId="4" xfId="4" applyFont="1" applyBorder="1" applyAlignment="1">
      <alignment horizontal="center" vertical="center" wrapText="1"/>
    </xf>
    <xf numFmtId="179" fontId="25" fillId="0" borderId="4" xfId="4" applyNumberFormat="1" applyFont="1" applyBorder="1" applyAlignment="1">
      <alignment horizontal="center" vertical="center" wrapText="1"/>
    </xf>
    <xf numFmtId="0" fontId="2" fillId="0" borderId="0" xfId="4" applyAlignment="1">
      <alignment vertical="center" wrapText="1"/>
    </xf>
    <xf numFmtId="176" fontId="22" fillId="0" borderId="0" xfId="4" applyNumberFormat="1" applyFont="1">
      <alignment vertical="center"/>
    </xf>
    <xf numFmtId="0" fontId="9" fillId="0" borderId="0" xfId="4" applyFont="1">
      <alignment vertical="center"/>
    </xf>
    <xf numFmtId="0" fontId="6" fillId="0" borderId="0" xfId="4" applyFont="1" applyAlignment="1">
      <alignment vertical="center" wrapText="1"/>
    </xf>
    <xf numFmtId="0" fontId="18" fillId="0" borderId="13" xfId="4" applyFont="1" applyBorder="1">
      <alignment vertical="center"/>
    </xf>
    <xf numFmtId="0" fontId="21" fillId="0" borderId="13" xfId="4" applyFont="1" applyBorder="1">
      <alignment vertical="center"/>
    </xf>
    <xf numFmtId="0" fontId="21" fillId="2" borderId="14" xfId="4" applyFont="1" applyFill="1" applyBorder="1" applyAlignment="1">
      <alignment horizontal="left" vertical="center" shrinkToFit="1" readingOrder="1"/>
    </xf>
    <xf numFmtId="0" fontId="21" fillId="0" borderId="15" xfId="4" applyFont="1" applyBorder="1" applyAlignment="1">
      <alignment horizontal="center" vertical="center"/>
    </xf>
    <xf numFmtId="176" fontId="21" fillId="0" borderId="13" xfId="4" applyNumberFormat="1" applyFont="1" applyBorder="1" applyAlignment="1">
      <alignment horizontal="center" vertical="center"/>
    </xf>
    <xf numFmtId="177" fontId="21" fillId="0" borderId="13" xfId="4" applyNumberFormat="1" applyFont="1" applyBorder="1" applyAlignment="1">
      <alignment vertical="center" shrinkToFit="1"/>
    </xf>
    <xf numFmtId="177" fontId="25" fillId="0" borderId="13" xfId="4" applyNumberFormat="1" applyFont="1" applyBorder="1">
      <alignment vertical="center"/>
    </xf>
    <xf numFmtId="177" fontId="26" fillId="0" borderId="2" xfId="4" applyNumberFormat="1" applyFont="1" applyBorder="1">
      <alignment vertical="center"/>
    </xf>
    <xf numFmtId="176" fontId="6" fillId="0" borderId="0" xfId="4" applyNumberFormat="1" applyFont="1">
      <alignment vertical="center"/>
    </xf>
    <xf numFmtId="0" fontId="18" fillId="0" borderId="16" xfId="4" applyFont="1" applyBorder="1">
      <alignment vertical="center"/>
    </xf>
    <xf numFmtId="0" fontId="21" fillId="0" borderId="16" xfId="4" applyFont="1" applyBorder="1">
      <alignment vertical="center"/>
    </xf>
    <xf numFmtId="0" fontId="21" fillId="2" borderId="17" xfId="4" applyFont="1" applyFill="1" applyBorder="1" applyAlignment="1">
      <alignment horizontal="left" vertical="center" shrinkToFit="1" readingOrder="1"/>
    </xf>
    <xf numFmtId="0" fontId="21" fillId="0" borderId="18" xfId="4" applyFont="1" applyBorder="1" applyAlignment="1">
      <alignment horizontal="center" vertical="center"/>
    </xf>
    <xf numFmtId="176" fontId="21" fillId="0" borderId="16" xfId="4" applyNumberFormat="1" applyFont="1" applyBorder="1" applyAlignment="1">
      <alignment horizontal="center" vertical="center"/>
    </xf>
    <xf numFmtId="177" fontId="21" fillId="0" borderId="16" xfId="4" applyNumberFormat="1" applyFont="1" applyBorder="1" applyAlignment="1">
      <alignment vertical="center" shrinkToFit="1"/>
    </xf>
    <xf numFmtId="177" fontId="25" fillId="0" borderId="16" xfId="4" applyNumberFormat="1" applyFont="1" applyBorder="1">
      <alignment vertical="center"/>
    </xf>
    <xf numFmtId="177" fontId="26" fillId="0" borderId="16" xfId="4" applyNumberFormat="1" applyFont="1" applyBorder="1">
      <alignment vertical="center"/>
    </xf>
    <xf numFmtId="177" fontId="27" fillId="0" borderId="16" xfId="4" applyNumberFormat="1" applyFont="1" applyBorder="1">
      <alignment vertical="center"/>
    </xf>
    <xf numFmtId="0" fontId="6" fillId="0" borderId="0" xfId="4" applyFont="1">
      <alignment vertical="center"/>
    </xf>
    <xf numFmtId="177" fontId="26" fillId="0" borderId="22" xfId="4" applyNumberFormat="1" applyFont="1" applyBorder="1">
      <alignment vertical="center"/>
    </xf>
    <xf numFmtId="0" fontId="18" fillId="0" borderId="19" xfId="4" applyFont="1" applyBorder="1">
      <alignment vertical="center"/>
    </xf>
    <xf numFmtId="0" fontId="21" fillId="0" borderId="19" xfId="4" applyFont="1" applyBorder="1">
      <alignment vertical="center"/>
    </xf>
    <xf numFmtId="0" fontId="21" fillId="2" borderId="20" xfId="4" applyFont="1" applyFill="1" applyBorder="1" applyAlignment="1">
      <alignment horizontal="left" vertical="center" shrinkToFit="1" readingOrder="1"/>
    </xf>
    <xf numFmtId="0" fontId="21" fillId="0" borderId="21" xfId="4" applyFont="1" applyBorder="1" applyAlignment="1">
      <alignment horizontal="center" vertical="center"/>
    </xf>
    <xf numFmtId="176" fontId="21" fillId="0" borderId="19" xfId="4" applyNumberFormat="1" applyFont="1" applyBorder="1" applyAlignment="1">
      <alignment horizontal="center" vertical="center"/>
    </xf>
    <xf numFmtId="177" fontId="21" fillId="0" borderId="19" xfId="4" applyNumberFormat="1" applyFont="1" applyBorder="1" applyAlignment="1">
      <alignment vertical="center" shrinkToFit="1"/>
    </xf>
    <xf numFmtId="177" fontId="25" fillId="0" borderId="19" xfId="4" applyNumberFormat="1" applyFont="1" applyBorder="1">
      <alignment vertical="center"/>
    </xf>
    <xf numFmtId="177" fontId="26" fillId="0" borderId="19" xfId="4" applyNumberFormat="1" applyFont="1" applyBorder="1">
      <alignment vertical="center"/>
    </xf>
    <xf numFmtId="0" fontId="18" fillId="0" borderId="0" xfId="4" applyFont="1">
      <alignment vertical="center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 shrinkToFit="1"/>
    </xf>
    <xf numFmtId="0" fontId="16" fillId="0" borderId="0" xfId="4" applyFont="1">
      <alignment vertical="center"/>
    </xf>
    <xf numFmtId="0" fontId="18" fillId="0" borderId="10" xfId="4" applyFont="1" applyFill="1" applyBorder="1">
      <alignment vertical="center"/>
    </xf>
    <xf numFmtId="0" fontId="18" fillId="0" borderId="6" xfId="4" applyFont="1" applyFill="1" applyBorder="1">
      <alignment vertical="center"/>
    </xf>
    <xf numFmtId="0" fontId="19" fillId="0" borderId="9" xfId="4" applyFont="1" applyFill="1" applyBorder="1">
      <alignment vertical="center"/>
    </xf>
    <xf numFmtId="0" fontId="19" fillId="0" borderId="6" xfId="4" applyFont="1" applyFill="1" applyBorder="1">
      <alignment vertical="center"/>
    </xf>
    <xf numFmtId="0" fontId="21" fillId="0" borderId="1" xfId="4" applyFont="1" applyFill="1" applyBorder="1" applyAlignment="1">
      <alignment horizontal="center" vertical="center" wrapText="1"/>
    </xf>
    <xf numFmtId="176" fontId="21" fillId="0" borderId="13" xfId="4" applyNumberFormat="1" applyFont="1" applyFill="1" applyBorder="1" applyAlignment="1">
      <alignment horizontal="center" vertical="center"/>
    </xf>
    <xf numFmtId="177" fontId="21" fillId="0" borderId="13" xfId="4" applyNumberFormat="1" applyFont="1" applyFill="1" applyBorder="1">
      <alignment vertical="center"/>
    </xf>
    <xf numFmtId="176" fontId="21" fillId="0" borderId="16" xfId="4" applyNumberFormat="1" applyFont="1" applyFill="1" applyBorder="1" applyAlignment="1">
      <alignment horizontal="center" vertical="center"/>
    </xf>
    <xf numFmtId="177" fontId="21" fillId="0" borderId="16" xfId="4" applyNumberFormat="1" applyFont="1" applyFill="1" applyBorder="1">
      <alignment vertical="center"/>
    </xf>
    <xf numFmtId="177" fontId="23" fillId="0" borderId="16" xfId="4" applyNumberFormat="1" applyFont="1" applyFill="1" applyBorder="1">
      <alignment vertical="center"/>
    </xf>
    <xf numFmtId="176" fontId="21" fillId="0" borderId="19" xfId="4" applyNumberFormat="1" applyFont="1" applyFill="1" applyBorder="1" applyAlignment="1">
      <alignment horizontal="center" vertical="center"/>
    </xf>
    <xf numFmtId="177" fontId="21" fillId="0" borderId="19" xfId="4" applyNumberFormat="1" applyFont="1" applyFill="1" applyBorder="1">
      <alignment vertical="center"/>
    </xf>
    <xf numFmtId="0" fontId="18" fillId="0" borderId="0" xfId="4" applyFont="1" applyFill="1">
      <alignment vertical="center"/>
    </xf>
    <xf numFmtId="177" fontId="21" fillId="0" borderId="13" xfId="4" applyNumberFormat="1" applyFont="1" applyFill="1" applyBorder="1" applyAlignment="1">
      <alignment horizontal="center" vertical="center"/>
    </xf>
    <xf numFmtId="177" fontId="21" fillId="0" borderId="16" xfId="4" applyNumberFormat="1" applyFont="1" applyFill="1" applyBorder="1" applyAlignment="1">
      <alignment horizontal="center" vertical="center"/>
    </xf>
    <xf numFmtId="177" fontId="28" fillId="0" borderId="16" xfId="4" applyNumberFormat="1" applyFont="1" applyFill="1" applyBorder="1" applyAlignment="1">
      <alignment horizontal="center" vertical="center"/>
    </xf>
    <xf numFmtId="177" fontId="21" fillId="0" borderId="19" xfId="4" applyNumberFormat="1" applyFont="1" applyFill="1" applyBorder="1" applyAlignment="1">
      <alignment horizontal="center" vertical="center"/>
    </xf>
    <xf numFmtId="0" fontId="21" fillId="0" borderId="0" xfId="4" applyFont="1" applyFill="1">
      <alignment vertical="center"/>
    </xf>
    <xf numFmtId="0" fontId="25" fillId="0" borderId="1" xfId="4" applyFont="1" applyBorder="1" applyAlignment="1">
      <alignment horizontal="center" vertical="center" wrapText="1"/>
    </xf>
    <xf numFmtId="0" fontId="25" fillId="0" borderId="1" xfId="4" applyFont="1" applyFill="1" applyBorder="1" applyAlignment="1">
      <alignment horizontal="center" vertical="center" wrapText="1"/>
    </xf>
    <xf numFmtId="176" fontId="29" fillId="0" borderId="0" xfId="4" applyNumberFormat="1" applyFont="1">
      <alignment vertical="center"/>
    </xf>
    <xf numFmtId="177" fontId="30" fillId="0" borderId="16" xfId="4" applyNumberFormat="1" applyFont="1" applyBorder="1">
      <alignment vertical="center"/>
    </xf>
    <xf numFmtId="0" fontId="21" fillId="0" borderId="0" xfId="4" applyFont="1" applyAlignment="1">
      <alignment horizontal="left" vertical="center" shrinkToFit="1" readingOrder="1"/>
    </xf>
    <xf numFmtId="176" fontId="9" fillId="0" borderId="0" xfId="4" applyNumberFormat="1" applyFont="1">
      <alignment vertical="center"/>
    </xf>
    <xf numFmtId="0" fontId="32" fillId="0" borderId="0" xfId="5" applyFont="1">
      <alignment vertical="center"/>
    </xf>
    <xf numFmtId="0" fontId="1" fillId="0" borderId="0" xfId="5">
      <alignment vertical="center"/>
    </xf>
    <xf numFmtId="0" fontId="18" fillId="0" borderId="23" xfId="5" applyFont="1" applyBorder="1">
      <alignment vertical="center"/>
    </xf>
    <xf numFmtId="0" fontId="32" fillId="0" borderId="15" xfId="5" applyFont="1" applyBorder="1">
      <alignment vertical="center"/>
    </xf>
    <xf numFmtId="0" fontId="32" fillId="0" borderId="24" xfId="5" applyFont="1" applyBorder="1">
      <alignment vertical="center"/>
    </xf>
    <xf numFmtId="0" fontId="32" fillId="0" borderId="25" xfId="5" applyFont="1" applyBorder="1">
      <alignment vertical="center"/>
    </xf>
    <xf numFmtId="0" fontId="32" fillId="0" borderId="18" xfId="5" applyFont="1" applyBorder="1">
      <alignment vertical="center"/>
    </xf>
    <xf numFmtId="0" fontId="32" fillId="0" borderId="26" xfId="5" applyFont="1" applyBorder="1">
      <alignment vertical="center"/>
    </xf>
    <xf numFmtId="0" fontId="32" fillId="0" borderId="27" xfId="5" applyFont="1" applyBorder="1">
      <alignment vertical="center"/>
    </xf>
    <xf numFmtId="0" fontId="32" fillId="0" borderId="21" xfId="5" applyFont="1" applyBorder="1">
      <alignment vertical="center"/>
    </xf>
    <xf numFmtId="0" fontId="32" fillId="0" borderId="28" xfId="5" applyFont="1" applyBorder="1">
      <alignment vertical="center"/>
    </xf>
    <xf numFmtId="0" fontId="32" fillId="0" borderId="29" xfId="5" applyFont="1" applyBorder="1">
      <alignment vertical="center"/>
    </xf>
    <xf numFmtId="0" fontId="32" fillId="0" borderId="30" xfId="5" applyFont="1" applyBorder="1">
      <alignment vertical="center"/>
    </xf>
    <xf numFmtId="0" fontId="32" fillId="0" borderId="31" xfId="5" applyFont="1" applyBorder="1">
      <alignment vertical="center"/>
    </xf>
    <xf numFmtId="0" fontId="32" fillId="0" borderId="32" xfId="5" applyFont="1" applyBorder="1">
      <alignment vertical="center"/>
    </xf>
    <xf numFmtId="0" fontId="33" fillId="0" borderId="31" xfId="5" applyFont="1" applyBorder="1" applyAlignment="1">
      <alignment vertical="center" shrinkToFit="1"/>
    </xf>
    <xf numFmtId="0" fontId="33" fillId="0" borderId="30" xfId="5" applyFont="1" applyBorder="1" applyAlignment="1">
      <alignment vertical="center" shrinkToFit="1"/>
    </xf>
    <xf numFmtId="0" fontId="33" fillId="0" borderId="32" xfId="5" applyFont="1" applyBorder="1" applyAlignment="1">
      <alignment vertical="center" shrinkToFit="1"/>
    </xf>
    <xf numFmtId="0" fontId="33" fillId="0" borderId="26" xfId="5" applyFont="1" applyBorder="1" applyAlignment="1">
      <alignment vertical="center" shrinkToFit="1"/>
    </xf>
    <xf numFmtId="0" fontId="33" fillId="0" borderId="18" xfId="5" applyFont="1" applyBorder="1" applyAlignment="1">
      <alignment vertical="center" shrinkToFit="1"/>
    </xf>
    <xf numFmtId="0" fontId="33" fillId="0" borderId="27" xfId="5" applyFont="1" applyBorder="1" applyAlignment="1">
      <alignment vertical="center" shrinkToFit="1"/>
    </xf>
    <xf numFmtId="0" fontId="33" fillId="0" borderId="28" xfId="5" applyFont="1" applyBorder="1" applyAlignment="1">
      <alignment vertical="center" shrinkToFit="1"/>
    </xf>
    <xf numFmtId="0" fontId="33" fillId="0" borderId="21" xfId="5" applyFont="1" applyBorder="1" applyAlignment="1">
      <alignment vertical="center" shrinkToFit="1"/>
    </xf>
    <xf numFmtId="0" fontId="33" fillId="0" borderId="29" xfId="5" applyFont="1" applyBorder="1" applyAlignment="1">
      <alignment vertical="center" shrinkToFit="1"/>
    </xf>
    <xf numFmtId="0" fontId="32" fillId="0" borderId="33" xfId="5" applyFont="1" applyBorder="1">
      <alignment vertical="center"/>
    </xf>
    <xf numFmtId="0" fontId="32" fillId="0" borderId="34" xfId="5" applyFont="1" applyBorder="1">
      <alignment vertical="center"/>
    </xf>
    <xf numFmtId="0" fontId="32" fillId="0" borderId="12" xfId="5" applyFont="1" applyBorder="1">
      <alignment vertical="center"/>
    </xf>
    <xf numFmtId="0" fontId="32" fillId="0" borderId="35" xfId="5" applyFont="1" applyBorder="1">
      <alignment vertical="center"/>
    </xf>
    <xf numFmtId="0" fontId="32" fillId="0" borderId="36" xfId="5" applyFont="1" applyBorder="1">
      <alignment vertical="center"/>
    </xf>
    <xf numFmtId="0" fontId="32" fillId="0" borderId="37" xfId="5" applyFont="1" applyBorder="1">
      <alignment vertical="center"/>
    </xf>
    <xf numFmtId="0" fontId="32" fillId="0" borderId="23" xfId="5" applyFont="1" applyBorder="1">
      <alignment vertical="center"/>
    </xf>
    <xf numFmtId="0" fontId="18" fillId="0" borderId="34" xfId="5" applyFont="1" applyBorder="1">
      <alignment vertical="center"/>
    </xf>
    <xf numFmtId="0" fontId="18" fillId="0" borderId="12" xfId="5" applyFont="1" applyBorder="1">
      <alignment vertical="center"/>
    </xf>
    <xf numFmtId="0" fontId="18" fillId="0" borderId="33" xfId="5" applyFont="1" applyBorder="1">
      <alignment vertical="center"/>
    </xf>
    <xf numFmtId="0" fontId="18" fillId="0" borderId="11" xfId="5" applyFont="1" applyBorder="1">
      <alignment vertical="center"/>
    </xf>
    <xf numFmtId="0" fontId="18" fillId="0" borderId="5" xfId="5" applyFont="1" applyBorder="1">
      <alignment vertical="center"/>
    </xf>
    <xf numFmtId="0" fontId="32" fillId="0" borderId="38" xfId="5" applyFont="1" applyBorder="1">
      <alignment vertical="center"/>
    </xf>
    <xf numFmtId="0" fontId="32" fillId="0" borderId="14" xfId="5" applyFont="1" applyBorder="1">
      <alignment vertical="center"/>
    </xf>
    <xf numFmtId="0" fontId="32" fillId="0" borderId="39" xfId="5" applyFont="1" applyBorder="1">
      <alignment vertical="center"/>
    </xf>
    <xf numFmtId="0" fontId="32" fillId="0" borderId="17" xfId="5" applyFont="1" applyBorder="1">
      <alignment vertical="center"/>
    </xf>
    <xf numFmtId="0" fontId="33" fillId="0" borderId="17" xfId="5" applyFont="1" applyBorder="1" applyAlignment="1">
      <alignment vertical="center" shrinkToFit="1"/>
    </xf>
    <xf numFmtId="0" fontId="32" fillId="0" borderId="40" xfId="5" applyFont="1" applyBorder="1">
      <alignment vertical="center"/>
    </xf>
    <xf numFmtId="0" fontId="32" fillId="0" borderId="20" xfId="5" applyFont="1" applyBorder="1">
      <alignment vertical="center"/>
    </xf>
    <xf numFmtId="0" fontId="32" fillId="0" borderId="41" xfId="5" applyFont="1" applyBorder="1">
      <alignment vertical="center"/>
    </xf>
    <xf numFmtId="0" fontId="32" fillId="0" borderId="42" xfId="5" applyFont="1" applyBorder="1">
      <alignment vertical="center"/>
    </xf>
    <xf numFmtId="0" fontId="32" fillId="0" borderId="43" xfId="5" applyFont="1" applyBorder="1">
      <alignment vertical="center"/>
    </xf>
    <xf numFmtId="0" fontId="32" fillId="0" borderId="44" xfId="5" applyFont="1" applyBorder="1">
      <alignment vertical="center"/>
    </xf>
    <xf numFmtId="0" fontId="1" fillId="0" borderId="44" xfId="5" applyBorder="1">
      <alignment vertical="center"/>
    </xf>
    <xf numFmtId="0" fontId="33" fillId="0" borderId="42" xfId="5" applyFont="1" applyBorder="1" applyAlignment="1">
      <alignment vertical="center" shrinkToFit="1"/>
    </xf>
    <xf numFmtId="0" fontId="32" fillId="0" borderId="45" xfId="5" applyFont="1" applyBorder="1">
      <alignment vertical="center"/>
    </xf>
    <xf numFmtId="0" fontId="32" fillId="0" borderId="46" xfId="5" applyFont="1" applyBorder="1">
      <alignment vertical="center"/>
    </xf>
    <xf numFmtId="0" fontId="33" fillId="0" borderId="35" xfId="5" applyFont="1" applyBorder="1" applyAlignment="1">
      <alignment vertical="center" shrinkToFit="1"/>
    </xf>
    <xf numFmtId="0" fontId="33" fillId="0" borderId="36" xfId="5" applyFont="1" applyBorder="1" applyAlignment="1">
      <alignment vertical="center" shrinkToFit="1"/>
    </xf>
    <xf numFmtId="0" fontId="33" fillId="0" borderId="37" xfId="5" applyFont="1" applyBorder="1" applyAlignment="1">
      <alignment vertical="center" shrinkToFit="1"/>
    </xf>
    <xf numFmtId="0" fontId="33" fillId="0" borderId="44" xfId="5" applyFont="1" applyBorder="1" applyAlignment="1">
      <alignment vertical="center" shrinkToFit="1"/>
    </xf>
    <xf numFmtId="0" fontId="33" fillId="0" borderId="24" xfId="5" applyFont="1" applyBorder="1" applyAlignment="1">
      <alignment vertical="center" shrinkToFit="1"/>
    </xf>
    <xf numFmtId="0" fontId="33" fillId="0" borderId="15" xfId="5" applyFont="1" applyBorder="1" applyAlignment="1">
      <alignment vertical="center" shrinkToFit="1"/>
    </xf>
    <xf numFmtId="0" fontId="33" fillId="0" borderId="25" xfId="5" applyFont="1" applyBorder="1" applyAlignment="1">
      <alignment vertical="center" shrinkToFit="1"/>
    </xf>
    <xf numFmtId="0" fontId="33" fillId="0" borderId="14" xfId="5" applyFont="1" applyBorder="1" applyAlignment="1">
      <alignment vertical="center" shrinkToFit="1"/>
    </xf>
    <xf numFmtId="0" fontId="32" fillId="0" borderId="47" xfId="5" applyFont="1" applyBorder="1">
      <alignment vertical="center"/>
    </xf>
    <xf numFmtId="0" fontId="33" fillId="0" borderId="20" xfId="5" applyFont="1" applyBorder="1" applyAlignment="1">
      <alignment vertical="center" shrinkToFit="1"/>
    </xf>
    <xf numFmtId="0" fontId="32" fillId="0" borderId="48" xfId="5" applyFont="1" applyBorder="1">
      <alignment vertical="center"/>
    </xf>
    <xf numFmtId="0" fontId="32" fillId="0" borderId="49" xfId="5" applyFont="1" applyBorder="1">
      <alignment vertical="center"/>
    </xf>
    <xf numFmtId="0" fontId="32" fillId="0" borderId="0" xfId="5" applyFont="1" applyBorder="1">
      <alignment vertical="center"/>
    </xf>
    <xf numFmtId="0" fontId="32" fillId="0" borderId="50" xfId="5" applyFont="1" applyBorder="1">
      <alignment vertical="center"/>
    </xf>
    <xf numFmtId="0" fontId="32" fillId="0" borderId="7" xfId="5" applyFont="1" applyBorder="1">
      <alignment vertical="center"/>
    </xf>
    <xf numFmtId="0" fontId="34" fillId="0" borderId="42" xfId="5" applyFont="1" applyBorder="1">
      <alignment vertical="center"/>
    </xf>
    <xf numFmtId="0" fontId="32" fillId="0" borderId="51" xfId="5" applyFont="1" applyBorder="1">
      <alignment vertical="center"/>
    </xf>
    <xf numFmtId="0" fontId="32" fillId="0" borderId="5" xfId="5" applyFont="1" applyBorder="1">
      <alignment vertical="center"/>
    </xf>
    <xf numFmtId="0" fontId="18" fillId="0" borderId="2" xfId="4" applyFont="1" applyBorder="1" applyAlignment="1">
      <alignment horizontal="center" vertical="center" shrinkToFit="1"/>
    </xf>
    <xf numFmtId="0" fontId="18" fillId="0" borderId="4" xfId="4" applyFont="1" applyBorder="1" applyAlignment="1">
      <alignment horizontal="center" vertical="center" shrinkToFit="1"/>
    </xf>
    <xf numFmtId="0" fontId="19" fillId="0" borderId="2" xfId="4" applyFont="1" applyBorder="1" applyAlignment="1">
      <alignment horizontal="center" vertical="center" wrapText="1"/>
    </xf>
    <xf numFmtId="0" fontId="19" fillId="0" borderId="4" xfId="4" applyFont="1" applyBorder="1" applyAlignment="1">
      <alignment horizontal="center" vertical="center" wrapText="1"/>
    </xf>
    <xf numFmtId="0" fontId="21" fillId="0" borderId="6" xfId="4" applyFont="1" applyBorder="1" applyAlignment="1">
      <alignment horizontal="center" vertical="center" shrinkToFit="1" readingOrder="1"/>
    </xf>
    <xf numFmtId="0" fontId="21" fillId="0" borderId="8" xfId="4" applyFont="1" applyBorder="1" applyAlignment="1">
      <alignment horizontal="center" vertical="center" shrinkToFit="1" readingOrder="1"/>
    </xf>
    <xf numFmtId="0" fontId="18" fillId="0" borderId="2" xfId="4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21" fillId="0" borderId="2" xfId="4" applyFont="1" applyFill="1" applyBorder="1" applyAlignment="1">
      <alignment horizontal="center" vertical="center" wrapText="1"/>
    </xf>
    <xf numFmtId="0" fontId="21" fillId="0" borderId="4" xfId="4" applyFont="1" applyFill="1" applyBorder="1" applyAlignment="1">
      <alignment horizontal="center" vertical="center"/>
    </xf>
  </cellXfs>
  <cellStyles count="6">
    <cellStyle name="標準" xfId="0" builtinId="0"/>
    <cellStyle name="標準 2" xfId="1" xr:uid="{8618649B-407F-4B78-84F5-36097A691DAF}"/>
    <cellStyle name="標準 3" xfId="2" xr:uid="{AECCF1BB-6F13-417F-965F-B53E8B705144}"/>
    <cellStyle name="標準 4" xfId="3" xr:uid="{8E802176-2BF2-4417-B826-2A224CE93B4E}"/>
    <cellStyle name="標準 5" xfId="4" xr:uid="{669266BC-7BED-4539-9948-7AB9943DC0B4}"/>
    <cellStyle name="標準 6" xfId="5" xr:uid="{1BDBFE29-CBA5-400F-A8B0-92FA7E0F4E28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78787"/>
      <rgbColor rgb="FF9999FF"/>
      <rgbColor rgb="FFC0504D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F86D-1F27-40D2-A4AE-C5F0434E97CE}">
  <dimension ref="A1:E175"/>
  <sheetViews>
    <sheetView tabSelected="1" zoomScaleNormal="100" workbookViewId="0"/>
  </sheetViews>
  <sheetFormatPr baseColWidth="10" defaultColWidth="9" defaultRowHeight="18"/>
  <cols>
    <col min="1" max="1" width="5" style="101" customWidth="1"/>
    <col min="2" max="2" width="9" style="101"/>
    <col min="3" max="4" width="9" style="101" bestFit="1" customWidth="1"/>
    <col min="5" max="5" width="25.5" style="101" bestFit="1" customWidth="1"/>
    <col min="6" max="8" width="15.1640625" style="102" customWidth="1"/>
    <col min="9" max="16384" width="9" style="102"/>
  </cols>
  <sheetData>
    <row r="1" spans="1:5">
      <c r="A1" s="103" t="s">
        <v>885</v>
      </c>
      <c r="B1" s="131"/>
      <c r="C1" s="131"/>
      <c r="D1" s="131"/>
      <c r="E1" s="131"/>
    </row>
    <row r="2" spans="1:5">
      <c r="A2" s="135" t="s">
        <v>562</v>
      </c>
      <c r="B2" s="132" t="s">
        <v>563</v>
      </c>
      <c r="C2" s="133"/>
      <c r="D2" s="134"/>
      <c r="E2" s="136" t="s">
        <v>564</v>
      </c>
    </row>
    <row r="3" spans="1:5">
      <c r="A3" s="137">
        <v>1</v>
      </c>
      <c r="B3" s="105" t="s">
        <v>565</v>
      </c>
      <c r="C3" s="104" t="s">
        <v>566</v>
      </c>
      <c r="D3" s="106" t="s">
        <v>567</v>
      </c>
      <c r="E3" s="138" t="s">
        <v>568</v>
      </c>
    </row>
    <row r="4" spans="1:5">
      <c r="A4" s="139">
        <v>2</v>
      </c>
      <c r="B4" s="108" t="s">
        <v>565</v>
      </c>
      <c r="C4" s="107" t="s">
        <v>566</v>
      </c>
      <c r="D4" s="109" t="s">
        <v>569</v>
      </c>
      <c r="E4" s="140" t="s">
        <v>570</v>
      </c>
    </row>
    <row r="5" spans="1:5">
      <c r="A5" s="139">
        <v>3</v>
      </c>
      <c r="B5" s="108" t="s">
        <v>565</v>
      </c>
      <c r="C5" s="107" t="s">
        <v>566</v>
      </c>
      <c r="D5" s="109" t="s">
        <v>571</v>
      </c>
      <c r="E5" s="140" t="s">
        <v>572</v>
      </c>
    </row>
    <row r="6" spans="1:5">
      <c r="A6" s="139">
        <v>4</v>
      </c>
      <c r="B6" s="108" t="s">
        <v>565</v>
      </c>
      <c r="C6" s="107" t="s">
        <v>566</v>
      </c>
      <c r="D6" s="109" t="s">
        <v>573</v>
      </c>
      <c r="E6" s="140" t="s">
        <v>574</v>
      </c>
    </row>
    <row r="7" spans="1:5">
      <c r="A7" s="139">
        <v>5</v>
      </c>
      <c r="B7" s="108" t="s">
        <v>565</v>
      </c>
      <c r="C7" s="107" t="s">
        <v>566</v>
      </c>
      <c r="D7" s="109" t="s">
        <v>575</v>
      </c>
      <c r="E7" s="140" t="s">
        <v>576</v>
      </c>
    </row>
    <row r="8" spans="1:5">
      <c r="A8" s="139">
        <v>6</v>
      </c>
      <c r="B8" s="108" t="s">
        <v>565</v>
      </c>
      <c r="C8" s="107" t="s">
        <v>566</v>
      </c>
      <c r="D8" s="109" t="s">
        <v>577</v>
      </c>
      <c r="E8" s="140" t="s">
        <v>578</v>
      </c>
    </row>
    <row r="9" spans="1:5">
      <c r="A9" s="139">
        <v>7</v>
      </c>
      <c r="B9" s="108" t="s">
        <v>565</v>
      </c>
      <c r="C9" s="107" t="s">
        <v>566</v>
      </c>
      <c r="D9" s="109" t="s">
        <v>579</v>
      </c>
      <c r="E9" s="140" t="s">
        <v>580</v>
      </c>
    </row>
    <row r="10" spans="1:5">
      <c r="A10" s="139">
        <v>8</v>
      </c>
      <c r="B10" s="108" t="s">
        <v>565</v>
      </c>
      <c r="C10" s="107" t="s">
        <v>566</v>
      </c>
      <c r="D10" s="109" t="s">
        <v>581</v>
      </c>
      <c r="E10" s="140" t="s">
        <v>582</v>
      </c>
    </row>
    <row r="11" spans="1:5">
      <c r="A11" s="139">
        <v>9</v>
      </c>
      <c r="B11" s="108" t="s">
        <v>565</v>
      </c>
      <c r="C11" s="107" t="s">
        <v>566</v>
      </c>
      <c r="D11" s="109" t="s">
        <v>581</v>
      </c>
      <c r="E11" s="140" t="s">
        <v>580</v>
      </c>
    </row>
    <row r="12" spans="1:5">
      <c r="A12" s="139">
        <v>10</v>
      </c>
      <c r="B12" s="108" t="s">
        <v>565</v>
      </c>
      <c r="C12" s="107" t="s">
        <v>566</v>
      </c>
      <c r="D12" s="109" t="s">
        <v>581</v>
      </c>
      <c r="E12" s="140" t="s">
        <v>583</v>
      </c>
    </row>
    <row r="13" spans="1:5">
      <c r="A13" s="139">
        <v>11</v>
      </c>
      <c r="B13" s="108" t="s">
        <v>565</v>
      </c>
      <c r="C13" s="107" t="s">
        <v>566</v>
      </c>
      <c r="D13" s="109" t="s">
        <v>581</v>
      </c>
      <c r="E13" s="140" t="s">
        <v>584</v>
      </c>
    </row>
    <row r="14" spans="1:5">
      <c r="A14" s="142">
        <v>12</v>
      </c>
      <c r="B14" s="111" t="s">
        <v>565</v>
      </c>
      <c r="C14" s="110" t="s">
        <v>566</v>
      </c>
      <c r="D14" s="112" t="s">
        <v>585</v>
      </c>
      <c r="E14" s="143" t="s">
        <v>586</v>
      </c>
    </row>
    <row r="15" spans="1:5">
      <c r="A15" s="144">
        <v>13</v>
      </c>
      <c r="B15" s="114" t="s">
        <v>565</v>
      </c>
      <c r="C15" s="113"/>
      <c r="D15" s="115" t="s">
        <v>587</v>
      </c>
      <c r="E15" s="145" t="s">
        <v>588</v>
      </c>
    </row>
    <row r="16" spans="1:5">
      <c r="A16" s="139">
        <v>14</v>
      </c>
      <c r="B16" s="108" t="s">
        <v>565</v>
      </c>
      <c r="C16" s="107"/>
      <c r="D16" s="109" t="s">
        <v>587</v>
      </c>
      <c r="E16" s="140" t="s">
        <v>589</v>
      </c>
    </row>
    <row r="17" spans="1:5">
      <c r="A17" s="139">
        <v>15</v>
      </c>
      <c r="B17" s="108" t="s">
        <v>565</v>
      </c>
      <c r="C17" s="107"/>
      <c r="D17" s="109" t="s">
        <v>587</v>
      </c>
      <c r="E17" s="140" t="s">
        <v>590</v>
      </c>
    </row>
    <row r="18" spans="1:5">
      <c r="A18" s="139">
        <v>16</v>
      </c>
      <c r="B18" s="108" t="s">
        <v>565</v>
      </c>
      <c r="C18" s="107"/>
      <c r="D18" s="109" t="s">
        <v>591</v>
      </c>
      <c r="E18" s="140" t="s">
        <v>592</v>
      </c>
    </row>
    <row r="19" spans="1:5">
      <c r="A19" s="139">
        <v>17</v>
      </c>
      <c r="B19" s="108" t="s">
        <v>565</v>
      </c>
      <c r="C19" s="107"/>
      <c r="D19" s="109" t="s">
        <v>591</v>
      </c>
      <c r="E19" s="140" t="s">
        <v>593</v>
      </c>
    </row>
    <row r="20" spans="1:5">
      <c r="A20" s="139">
        <v>18</v>
      </c>
      <c r="B20" s="108" t="s">
        <v>565</v>
      </c>
      <c r="C20" s="107"/>
      <c r="D20" s="109" t="s">
        <v>594</v>
      </c>
      <c r="E20" s="140" t="s">
        <v>595</v>
      </c>
    </row>
    <row r="21" spans="1:5">
      <c r="A21" s="139">
        <v>19</v>
      </c>
      <c r="B21" s="108" t="s">
        <v>565</v>
      </c>
      <c r="C21" s="107"/>
      <c r="D21" s="109" t="s">
        <v>596</v>
      </c>
      <c r="E21" s="140" t="s">
        <v>597</v>
      </c>
    </row>
    <row r="22" spans="1:5">
      <c r="A22" s="139">
        <v>20</v>
      </c>
      <c r="B22" s="108" t="s">
        <v>565</v>
      </c>
      <c r="C22" s="107"/>
      <c r="D22" s="109" t="s">
        <v>598</v>
      </c>
      <c r="E22" s="140" t="s">
        <v>599</v>
      </c>
    </row>
    <row r="23" spans="1:5">
      <c r="A23" s="139">
        <v>21</v>
      </c>
      <c r="B23" s="108" t="s">
        <v>565</v>
      </c>
      <c r="C23" s="107"/>
      <c r="D23" s="109" t="s">
        <v>600</v>
      </c>
      <c r="E23" s="140" t="s">
        <v>601</v>
      </c>
    </row>
    <row r="24" spans="1:5">
      <c r="A24" s="139">
        <v>22</v>
      </c>
      <c r="B24" s="108" t="s">
        <v>565</v>
      </c>
      <c r="C24" s="107"/>
      <c r="D24" s="109" t="s">
        <v>602</v>
      </c>
      <c r="E24" s="140" t="s">
        <v>595</v>
      </c>
    </row>
    <row r="25" spans="1:5">
      <c r="A25" s="139">
        <v>23</v>
      </c>
      <c r="B25" s="108" t="s">
        <v>565</v>
      </c>
      <c r="C25" s="107"/>
      <c r="D25" s="109" t="s">
        <v>603</v>
      </c>
      <c r="E25" s="140" t="s">
        <v>604</v>
      </c>
    </row>
    <row r="26" spans="1:5">
      <c r="A26" s="139">
        <v>24</v>
      </c>
      <c r="B26" s="108" t="s">
        <v>565</v>
      </c>
      <c r="C26" s="107"/>
      <c r="D26" s="109" t="s">
        <v>605</v>
      </c>
      <c r="E26" s="140" t="s">
        <v>606</v>
      </c>
    </row>
    <row r="27" spans="1:5">
      <c r="A27" s="139">
        <v>25</v>
      </c>
      <c r="B27" s="108" t="s">
        <v>565</v>
      </c>
      <c r="C27" s="107"/>
      <c r="D27" s="109" t="s">
        <v>607</v>
      </c>
      <c r="E27" s="140" t="s">
        <v>608</v>
      </c>
    </row>
    <row r="28" spans="1:5">
      <c r="A28" s="139">
        <v>26</v>
      </c>
      <c r="B28" s="108" t="s">
        <v>565</v>
      </c>
      <c r="C28" s="107"/>
      <c r="D28" s="109" t="s">
        <v>609</v>
      </c>
      <c r="E28" s="140" t="s">
        <v>610</v>
      </c>
    </row>
    <row r="29" spans="1:5">
      <c r="A29" s="139">
        <v>27</v>
      </c>
      <c r="B29" s="108" t="s">
        <v>565</v>
      </c>
      <c r="C29" s="107"/>
      <c r="D29" s="109" t="s">
        <v>611</v>
      </c>
      <c r="E29" s="140" t="s">
        <v>612</v>
      </c>
    </row>
    <row r="30" spans="1:5">
      <c r="A30" s="139">
        <v>28</v>
      </c>
      <c r="B30" s="108" t="s">
        <v>565</v>
      </c>
      <c r="C30" s="107"/>
      <c r="D30" s="109" t="s">
        <v>613</v>
      </c>
      <c r="E30" s="140" t="s">
        <v>597</v>
      </c>
    </row>
    <row r="31" spans="1:5">
      <c r="A31" s="139">
        <v>29</v>
      </c>
      <c r="B31" s="108" t="s">
        <v>565</v>
      </c>
      <c r="C31" s="107"/>
      <c r="D31" s="109" t="s">
        <v>609</v>
      </c>
      <c r="E31" s="140" t="s">
        <v>614</v>
      </c>
    </row>
    <row r="32" spans="1:5">
      <c r="A32" s="139">
        <v>30</v>
      </c>
      <c r="B32" s="108" t="s">
        <v>565</v>
      </c>
      <c r="C32" s="107"/>
      <c r="D32" s="109" t="s">
        <v>615</v>
      </c>
      <c r="E32" s="140" t="s">
        <v>616</v>
      </c>
    </row>
    <row r="33" spans="1:5">
      <c r="A33" s="139">
        <v>31</v>
      </c>
      <c r="B33" s="108" t="s">
        <v>565</v>
      </c>
      <c r="C33" s="107"/>
      <c r="D33" s="109" t="s">
        <v>617</v>
      </c>
      <c r="E33" s="140" t="s">
        <v>618</v>
      </c>
    </row>
    <row r="34" spans="1:5">
      <c r="A34" s="139">
        <v>32</v>
      </c>
      <c r="B34" s="108" t="s">
        <v>565</v>
      </c>
      <c r="C34" s="107"/>
      <c r="D34" s="109" t="s">
        <v>619</v>
      </c>
      <c r="E34" s="140" t="s">
        <v>595</v>
      </c>
    </row>
    <row r="35" spans="1:5">
      <c r="A35" s="139">
        <v>33</v>
      </c>
      <c r="B35" s="108" t="s">
        <v>565</v>
      </c>
      <c r="C35" s="107"/>
      <c r="D35" s="109" t="s">
        <v>620</v>
      </c>
      <c r="E35" s="140" t="s">
        <v>621</v>
      </c>
    </row>
    <row r="36" spans="1:5">
      <c r="A36" s="139">
        <v>34</v>
      </c>
      <c r="B36" s="108" t="s">
        <v>565</v>
      </c>
      <c r="C36" s="107"/>
      <c r="D36" s="109" t="s">
        <v>622</v>
      </c>
      <c r="E36" s="140" t="s">
        <v>623</v>
      </c>
    </row>
    <row r="37" spans="1:5">
      <c r="A37" s="139">
        <v>35</v>
      </c>
      <c r="B37" s="108" t="s">
        <v>565</v>
      </c>
      <c r="C37" s="107"/>
      <c r="D37" s="109" t="s">
        <v>624</v>
      </c>
      <c r="E37" s="140" t="s">
        <v>625</v>
      </c>
    </row>
    <row r="38" spans="1:5">
      <c r="A38" s="139">
        <v>36</v>
      </c>
      <c r="B38" s="108" t="s">
        <v>565</v>
      </c>
      <c r="C38" s="107"/>
      <c r="D38" s="109" t="s">
        <v>626</v>
      </c>
      <c r="E38" s="140" t="s">
        <v>627</v>
      </c>
    </row>
    <row r="39" spans="1:5">
      <c r="A39" s="139">
        <v>37</v>
      </c>
      <c r="B39" s="108" t="s">
        <v>565</v>
      </c>
      <c r="C39" s="107"/>
      <c r="D39" s="109" t="s">
        <v>628</v>
      </c>
      <c r="E39" s="140" t="s">
        <v>629</v>
      </c>
    </row>
    <row r="40" spans="1:5">
      <c r="A40" s="139">
        <v>38</v>
      </c>
      <c r="B40" s="108" t="s">
        <v>565</v>
      </c>
      <c r="C40" s="107"/>
      <c r="D40" s="109" t="s">
        <v>630</v>
      </c>
      <c r="E40" s="140" t="s">
        <v>631</v>
      </c>
    </row>
    <row r="41" spans="1:5">
      <c r="A41" s="139">
        <v>39</v>
      </c>
      <c r="B41" s="108" t="s">
        <v>565</v>
      </c>
      <c r="C41" s="107"/>
      <c r="D41" s="109" t="s">
        <v>632</v>
      </c>
      <c r="E41" s="140" t="s">
        <v>633</v>
      </c>
    </row>
    <row r="42" spans="1:5">
      <c r="A42" s="139">
        <v>40</v>
      </c>
      <c r="B42" s="108" t="s">
        <v>565</v>
      </c>
      <c r="C42" s="107"/>
      <c r="D42" s="109" t="s">
        <v>634</v>
      </c>
      <c r="E42" s="140" t="s">
        <v>635</v>
      </c>
    </row>
    <row r="43" spans="1:5">
      <c r="A43" s="139">
        <v>41</v>
      </c>
      <c r="B43" s="108" t="s">
        <v>565</v>
      </c>
      <c r="C43" s="107"/>
      <c r="D43" s="109" t="s">
        <v>636</v>
      </c>
      <c r="E43" s="140" t="s">
        <v>637</v>
      </c>
    </row>
    <row r="44" spans="1:5">
      <c r="A44" s="139">
        <v>42</v>
      </c>
      <c r="B44" s="108" t="s">
        <v>565</v>
      </c>
      <c r="C44" s="107"/>
      <c r="D44" s="109" t="s">
        <v>638</v>
      </c>
      <c r="E44" s="140" t="s">
        <v>639</v>
      </c>
    </row>
    <row r="45" spans="1:5">
      <c r="A45" s="139">
        <v>43</v>
      </c>
      <c r="B45" s="108" t="s">
        <v>565</v>
      </c>
      <c r="C45" s="107"/>
      <c r="D45" s="109" t="s">
        <v>640</v>
      </c>
      <c r="E45" s="140" t="s">
        <v>641</v>
      </c>
    </row>
    <row r="46" spans="1:5">
      <c r="A46" s="146">
        <v>44</v>
      </c>
      <c r="B46" s="128" t="s">
        <v>565</v>
      </c>
      <c r="C46" s="129"/>
      <c r="D46" s="130" t="s">
        <v>642</v>
      </c>
      <c r="E46" s="147" t="s">
        <v>643</v>
      </c>
    </row>
    <row r="47" spans="1:5">
      <c r="A47" s="137">
        <v>45</v>
      </c>
      <c r="B47" s="105" t="s">
        <v>565</v>
      </c>
      <c r="C47" s="104" t="s">
        <v>644</v>
      </c>
      <c r="D47" s="106" t="s">
        <v>645</v>
      </c>
      <c r="E47" s="138" t="s">
        <v>646</v>
      </c>
    </row>
    <row r="48" spans="1:5">
      <c r="A48" s="139">
        <v>46</v>
      </c>
      <c r="B48" s="108" t="s">
        <v>565</v>
      </c>
      <c r="C48" s="107" t="s">
        <v>644</v>
      </c>
      <c r="D48" s="109" t="s">
        <v>647</v>
      </c>
      <c r="E48" s="140" t="s">
        <v>648</v>
      </c>
    </row>
    <row r="49" spans="1:5">
      <c r="A49" s="139">
        <v>47</v>
      </c>
      <c r="B49" s="108" t="s">
        <v>565</v>
      </c>
      <c r="C49" s="107" t="s">
        <v>644</v>
      </c>
      <c r="D49" s="109" t="s">
        <v>649</v>
      </c>
      <c r="E49" s="140" t="s">
        <v>650</v>
      </c>
    </row>
    <row r="50" spans="1:5">
      <c r="A50" s="139">
        <v>48</v>
      </c>
      <c r="B50" s="108" t="s">
        <v>565</v>
      </c>
      <c r="C50" s="107" t="s">
        <v>644</v>
      </c>
      <c r="D50" s="109" t="s">
        <v>651</v>
      </c>
      <c r="E50" s="140" t="s">
        <v>652</v>
      </c>
    </row>
    <row r="51" spans="1:5">
      <c r="A51" s="139">
        <v>49</v>
      </c>
      <c r="B51" s="108" t="s">
        <v>565</v>
      </c>
      <c r="C51" s="107" t="s">
        <v>644</v>
      </c>
      <c r="D51" s="109" t="s">
        <v>649</v>
      </c>
      <c r="E51" s="140" t="s">
        <v>653</v>
      </c>
    </row>
    <row r="52" spans="1:5">
      <c r="A52" s="139">
        <v>50</v>
      </c>
      <c r="B52" s="108" t="s">
        <v>565</v>
      </c>
      <c r="C52" s="107" t="s">
        <v>644</v>
      </c>
      <c r="D52" s="109" t="s">
        <v>654</v>
      </c>
      <c r="E52" s="140" t="s">
        <v>655</v>
      </c>
    </row>
    <row r="53" spans="1:5">
      <c r="A53" s="139">
        <v>51</v>
      </c>
      <c r="B53" s="108" t="s">
        <v>565</v>
      </c>
      <c r="C53" s="107" t="s">
        <v>644</v>
      </c>
      <c r="D53" s="109" t="s">
        <v>654</v>
      </c>
      <c r="E53" s="140" t="s">
        <v>656</v>
      </c>
    </row>
    <row r="54" spans="1:5">
      <c r="A54" s="139">
        <v>52</v>
      </c>
      <c r="B54" s="108" t="s">
        <v>565</v>
      </c>
      <c r="C54" s="107" t="s">
        <v>644</v>
      </c>
      <c r="D54" s="109" t="s">
        <v>657</v>
      </c>
      <c r="E54" s="140" t="s">
        <v>658</v>
      </c>
    </row>
    <row r="55" spans="1:5">
      <c r="A55" s="139">
        <v>53</v>
      </c>
      <c r="B55" s="108" t="s">
        <v>659</v>
      </c>
      <c r="C55" s="107" t="s">
        <v>660</v>
      </c>
      <c r="D55" s="109" t="s">
        <v>661</v>
      </c>
      <c r="E55" s="140" t="s">
        <v>662</v>
      </c>
    </row>
    <row r="56" spans="1:5">
      <c r="A56" s="139">
        <v>54</v>
      </c>
      <c r="B56" s="108" t="s">
        <v>565</v>
      </c>
      <c r="C56" s="107" t="s">
        <v>644</v>
      </c>
      <c r="D56" s="109" t="s">
        <v>663</v>
      </c>
      <c r="E56" s="140" t="s">
        <v>664</v>
      </c>
    </row>
    <row r="57" spans="1:5">
      <c r="A57" s="139">
        <v>55</v>
      </c>
      <c r="B57" s="108" t="s">
        <v>565</v>
      </c>
      <c r="C57" s="107" t="s">
        <v>644</v>
      </c>
      <c r="D57" s="109" t="s">
        <v>665</v>
      </c>
      <c r="E57" s="140" t="s">
        <v>666</v>
      </c>
    </row>
    <row r="58" spans="1:5">
      <c r="A58" s="139">
        <v>56</v>
      </c>
      <c r="B58" s="108" t="s">
        <v>565</v>
      </c>
      <c r="C58" s="107" t="s">
        <v>644</v>
      </c>
      <c r="D58" s="109" t="s">
        <v>667</v>
      </c>
      <c r="E58" s="140" t="s">
        <v>668</v>
      </c>
    </row>
    <row r="59" spans="1:5">
      <c r="A59" s="139">
        <v>57</v>
      </c>
      <c r="B59" s="108" t="s">
        <v>565</v>
      </c>
      <c r="C59" s="107" t="s">
        <v>644</v>
      </c>
      <c r="D59" s="109" t="s">
        <v>669</v>
      </c>
      <c r="E59" s="140" t="s">
        <v>670</v>
      </c>
    </row>
    <row r="60" spans="1:5">
      <c r="A60" s="139">
        <v>58</v>
      </c>
      <c r="B60" s="108" t="s">
        <v>565</v>
      </c>
      <c r="C60" s="107" t="s">
        <v>644</v>
      </c>
      <c r="D60" s="109" t="s">
        <v>671</v>
      </c>
      <c r="E60" s="140" t="s">
        <v>672</v>
      </c>
    </row>
    <row r="61" spans="1:5">
      <c r="A61" s="139">
        <v>59</v>
      </c>
      <c r="B61" s="108" t="s">
        <v>565</v>
      </c>
      <c r="C61" s="107" t="s">
        <v>644</v>
      </c>
      <c r="D61" s="109" t="s">
        <v>673</v>
      </c>
      <c r="E61" s="140" t="s">
        <v>674</v>
      </c>
    </row>
    <row r="62" spans="1:5">
      <c r="A62" s="139">
        <v>60</v>
      </c>
      <c r="B62" s="108" t="s">
        <v>565</v>
      </c>
      <c r="C62" s="107" t="s">
        <v>644</v>
      </c>
      <c r="D62" s="109" t="s">
        <v>675</v>
      </c>
      <c r="E62" s="140" t="s">
        <v>595</v>
      </c>
    </row>
    <row r="63" spans="1:5">
      <c r="A63" s="139">
        <v>61</v>
      </c>
      <c r="B63" s="108" t="s">
        <v>565</v>
      </c>
      <c r="C63" s="107" t="s">
        <v>644</v>
      </c>
      <c r="D63" s="109" t="s">
        <v>676</v>
      </c>
      <c r="E63" s="140" t="s">
        <v>597</v>
      </c>
    </row>
    <row r="64" spans="1:5">
      <c r="A64" s="139">
        <v>62</v>
      </c>
      <c r="B64" s="108" t="s">
        <v>565</v>
      </c>
      <c r="C64" s="107" t="s">
        <v>644</v>
      </c>
      <c r="D64" s="109" t="s">
        <v>677</v>
      </c>
      <c r="E64" s="140" t="s">
        <v>678</v>
      </c>
    </row>
    <row r="65" spans="1:5">
      <c r="A65" s="139">
        <v>63</v>
      </c>
      <c r="B65" s="108" t="s">
        <v>565</v>
      </c>
      <c r="C65" s="107" t="s">
        <v>644</v>
      </c>
      <c r="D65" s="109" t="s">
        <v>679</v>
      </c>
      <c r="E65" s="140" t="s">
        <v>680</v>
      </c>
    </row>
    <row r="66" spans="1:5">
      <c r="A66" s="139">
        <v>64</v>
      </c>
      <c r="B66" s="108" t="s">
        <v>565</v>
      </c>
      <c r="C66" s="107" t="s">
        <v>644</v>
      </c>
      <c r="D66" s="109" t="s">
        <v>681</v>
      </c>
      <c r="E66" s="140" t="s">
        <v>682</v>
      </c>
    </row>
    <row r="67" spans="1:5">
      <c r="A67" s="142">
        <v>65</v>
      </c>
      <c r="B67" s="111" t="s">
        <v>565</v>
      </c>
      <c r="C67" s="110" t="s">
        <v>644</v>
      </c>
      <c r="D67" s="112" t="s">
        <v>683</v>
      </c>
      <c r="E67" s="143" t="s">
        <v>684</v>
      </c>
    </row>
    <row r="68" spans="1:5">
      <c r="A68" s="144">
        <v>66</v>
      </c>
      <c r="B68" s="114" t="s">
        <v>659</v>
      </c>
      <c r="C68" s="113" t="s">
        <v>685</v>
      </c>
      <c r="D68" s="115" t="s">
        <v>686</v>
      </c>
      <c r="E68" s="145" t="s">
        <v>687</v>
      </c>
    </row>
    <row r="69" spans="1:5">
      <c r="A69" s="139">
        <v>67</v>
      </c>
      <c r="B69" s="108" t="s">
        <v>659</v>
      </c>
      <c r="C69" s="107" t="s">
        <v>685</v>
      </c>
      <c r="D69" s="109" t="s">
        <v>688</v>
      </c>
      <c r="E69" s="140" t="s">
        <v>687</v>
      </c>
    </row>
    <row r="70" spans="1:5">
      <c r="A70" s="139">
        <v>68</v>
      </c>
      <c r="B70" s="108" t="s">
        <v>659</v>
      </c>
      <c r="C70" s="107" t="s">
        <v>685</v>
      </c>
      <c r="D70" s="109" t="s">
        <v>689</v>
      </c>
      <c r="E70" s="140" t="s">
        <v>690</v>
      </c>
    </row>
    <row r="71" spans="1:5">
      <c r="A71" s="139">
        <v>69</v>
      </c>
      <c r="B71" s="108" t="s">
        <v>659</v>
      </c>
      <c r="C71" s="107" t="s">
        <v>685</v>
      </c>
      <c r="D71" s="109" t="s">
        <v>691</v>
      </c>
      <c r="E71" s="140" t="s">
        <v>691</v>
      </c>
    </row>
    <row r="72" spans="1:5">
      <c r="A72" s="139">
        <v>70</v>
      </c>
      <c r="B72" s="108" t="s">
        <v>659</v>
      </c>
      <c r="C72" s="107" t="s">
        <v>685</v>
      </c>
      <c r="D72" s="109" t="s">
        <v>692</v>
      </c>
      <c r="E72" s="140" t="s">
        <v>693</v>
      </c>
    </row>
    <row r="73" spans="1:5">
      <c r="A73" s="139">
        <v>71</v>
      </c>
      <c r="B73" s="108" t="s">
        <v>659</v>
      </c>
      <c r="C73" s="107" t="s">
        <v>685</v>
      </c>
      <c r="D73" s="109" t="s">
        <v>694</v>
      </c>
      <c r="E73" s="140" t="s">
        <v>695</v>
      </c>
    </row>
    <row r="74" spans="1:5">
      <c r="A74" s="146">
        <v>72</v>
      </c>
      <c r="B74" s="128" t="s">
        <v>659</v>
      </c>
      <c r="C74" s="129" t="s">
        <v>685</v>
      </c>
      <c r="D74" s="130" t="s">
        <v>696</v>
      </c>
      <c r="E74" s="148" t="s">
        <v>697</v>
      </c>
    </row>
    <row r="75" spans="1:5">
      <c r="A75" s="150">
        <v>73</v>
      </c>
      <c r="B75" s="105" t="s">
        <v>659</v>
      </c>
      <c r="C75" s="104" t="s">
        <v>698</v>
      </c>
      <c r="D75" s="106" t="s">
        <v>699</v>
      </c>
      <c r="E75" s="138" t="s">
        <v>700</v>
      </c>
    </row>
    <row r="76" spans="1:5">
      <c r="A76" s="139">
        <v>74</v>
      </c>
      <c r="B76" s="108" t="s">
        <v>659</v>
      </c>
      <c r="C76" s="107" t="s">
        <v>698</v>
      </c>
      <c r="D76" s="109" t="s">
        <v>701</v>
      </c>
      <c r="E76" s="140" t="s">
        <v>702</v>
      </c>
    </row>
    <row r="77" spans="1:5">
      <c r="A77" s="142">
        <v>75</v>
      </c>
      <c r="B77" s="111" t="s">
        <v>659</v>
      </c>
      <c r="C77" s="110" t="s">
        <v>698</v>
      </c>
      <c r="D77" s="112" t="s">
        <v>703</v>
      </c>
      <c r="E77" s="143" t="s">
        <v>633</v>
      </c>
    </row>
    <row r="78" spans="1:5">
      <c r="A78" s="144">
        <v>76</v>
      </c>
      <c r="B78" s="116" t="s">
        <v>704</v>
      </c>
      <c r="C78" s="117" t="s">
        <v>705</v>
      </c>
      <c r="D78" s="118" t="s">
        <v>706</v>
      </c>
      <c r="E78" s="149" t="s">
        <v>707</v>
      </c>
    </row>
    <row r="79" spans="1:5">
      <c r="A79" s="139">
        <v>77</v>
      </c>
      <c r="B79" s="119" t="s">
        <v>704</v>
      </c>
      <c r="C79" s="120" t="s">
        <v>705</v>
      </c>
      <c r="D79" s="121" t="s">
        <v>708</v>
      </c>
      <c r="E79" s="141" t="s">
        <v>709</v>
      </c>
    </row>
    <row r="80" spans="1:5">
      <c r="A80" s="139">
        <v>78</v>
      </c>
      <c r="B80" s="119" t="s">
        <v>704</v>
      </c>
      <c r="C80" s="120" t="s">
        <v>705</v>
      </c>
      <c r="D80" s="121" t="s">
        <v>710</v>
      </c>
      <c r="E80" s="141" t="s">
        <v>711</v>
      </c>
    </row>
    <row r="81" spans="1:5">
      <c r="A81" s="139">
        <v>79</v>
      </c>
      <c r="B81" s="119" t="s">
        <v>704</v>
      </c>
      <c r="C81" s="120" t="s">
        <v>705</v>
      </c>
      <c r="D81" s="121" t="s">
        <v>712</v>
      </c>
      <c r="E81" s="141" t="s">
        <v>713</v>
      </c>
    </row>
    <row r="82" spans="1:5">
      <c r="A82" s="139">
        <v>80</v>
      </c>
      <c r="B82" s="119" t="s">
        <v>704</v>
      </c>
      <c r="C82" s="120" t="s">
        <v>705</v>
      </c>
      <c r="D82" s="121" t="s">
        <v>714</v>
      </c>
      <c r="E82" s="141" t="s">
        <v>715</v>
      </c>
    </row>
    <row r="83" spans="1:5">
      <c r="A83" s="139">
        <v>81</v>
      </c>
      <c r="B83" s="119" t="s">
        <v>704</v>
      </c>
      <c r="C83" s="120" t="s">
        <v>705</v>
      </c>
      <c r="D83" s="121" t="s">
        <v>716</v>
      </c>
      <c r="E83" s="141" t="s">
        <v>717</v>
      </c>
    </row>
    <row r="84" spans="1:5">
      <c r="A84" s="139">
        <v>82</v>
      </c>
      <c r="B84" s="119" t="s">
        <v>704</v>
      </c>
      <c r="C84" s="120" t="s">
        <v>705</v>
      </c>
      <c r="D84" s="121" t="s">
        <v>718</v>
      </c>
      <c r="E84" s="141" t="s">
        <v>719</v>
      </c>
    </row>
    <row r="85" spans="1:5">
      <c r="A85" s="139">
        <v>83</v>
      </c>
      <c r="B85" s="119" t="s">
        <v>704</v>
      </c>
      <c r="C85" s="120" t="s">
        <v>705</v>
      </c>
      <c r="D85" s="121" t="s">
        <v>720</v>
      </c>
      <c r="E85" s="141" t="s">
        <v>721</v>
      </c>
    </row>
    <row r="86" spans="1:5">
      <c r="A86" s="139">
        <v>84</v>
      </c>
      <c r="B86" s="119" t="s">
        <v>704</v>
      </c>
      <c r="C86" s="120" t="s">
        <v>705</v>
      </c>
      <c r="D86" s="121" t="s">
        <v>722</v>
      </c>
      <c r="E86" s="141" t="s">
        <v>723</v>
      </c>
    </row>
    <row r="87" spans="1:5">
      <c r="A87" s="139">
        <v>85</v>
      </c>
      <c r="B87" s="119" t="s">
        <v>704</v>
      </c>
      <c r="C87" s="120" t="s">
        <v>705</v>
      </c>
      <c r="D87" s="121" t="s">
        <v>724</v>
      </c>
      <c r="E87" s="141" t="s">
        <v>725</v>
      </c>
    </row>
    <row r="88" spans="1:5">
      <c r="A88" s="139">
        <v>86</v>
      </c>
      <c r="B88" s="119" t="s">
        <v>704</v>
      </c>
      <c r="C88" s="120" t="s">
        <v>705</v>
      </c>
      <c r="D88" s="121" t="s">
        <v>726</v>
      </c>
      <c r="E88" s="141" t="s">
        <v>727</v>
      </c>
    </row>
    <row r="89" spans="1:5">
      <c r="A89" s="139">
        <v>87</v>
      </c>
      <c r="B89" s="119" t="s">
        <v>704</v>
      </c>
      <c r="C89" s="120" t="s">
        <v>705</v>
      </c>
      <c r="D89" s="121" t="s">
        <v>728</v>
      </c>
      <c r="E89" s="141" t="s">
        <v>729</v>
      </c>
    </row>
    <row r="90" spans="1:5">
      <c r="A90" s="139">
        <v>88</v>
      </c>
      <c r="B90" s="119" t="s">
        <v>704</v>
      </c>
      <c r="C90" s="120" t="s">
        <v>705</v>
      </c>
      <c r="D90" s="121" t="s">
        <v>730</v>
      </c>
      <c r="E90" s="141" t="s">
        <v>693</v>
      </c>
    </row>
    <row r="91" spans="1:5">
      <c r="A91" s="139">
        <v>89</v>
      </c>
      <c r="B91" s="119" t="s">
        <v>704</v>
      </c>
      <c r="C91" s="120" t="s">
        <v>705</v>
      </c>
      <c r="D91" s="121" t="s">
        <v>731</v>
      </c>
      <c r="E91" s="141" t="s">
        <v>732</v>
      </c>
    </row>
    <row r="92" spans="1:5">
      <c r="A92" s="139">
        <v>90</v>
      </c>
      <c r="B92" s="119" t="s">
        <v>704</v>
      </c>
      <c r="C92" s="120" t="s">
        <v>705</v>
      </c>
      <c r="D92" s="121" t="s">
        <v>733</v>
      </c>
      <c r="E92" s="141" t="s">
        <v>734</v>
      </c>
    </row>
    <row r="93" spans="1:5">
      <c r="A93" s="139">
        <v>91</v>
      </c>
      <c r="B93" s="119" t="s">
        <v>704</v>
      </c>
      <c r="C93" s="120" t="s">
        <v>705</v>
      </c>
      <c r="D93" s="121" t="s">
        <v>735</v>
      </c>
      <c r="E93" s="141" t="s">
        <v>736</v>
      </c>
    </row>
    <row r="94" spans="1:5">
      <c r="A94" s="139">
        <v>92</v>
      </c>
      <c r="B94" s="119" t="s">
        <v>704</v>
      </c>
      <c r="C94" s="120" t="s">
        <v>705</v>
      </c>
      <c r="D94" s="121" t="s">
        <v>737</v>
      </c>
      <c r="E94" s="141" t="s">
        <v>738</v>
      </c>
    </row>
    <row r="95" spans="1:5">
      <c r="A95" s="139">
        <v>93</v>
      </c>
      <c r="B95" s="119" t="s">
        <v>704</v>
      </c>
      <c r="C95" s="120" t="s">
        <v>705</v>
      </c>
      <c r="D95" s="121" t="s">
        <v>739</v>
      </c>
      <c r="E95" s="141" t="s">
        <v>693</v>
      </c>
    </row>
    <row r="96" spans="1:5">
      <c r="A96" s="139">
        <v>94</v>
      </c>
      <c r="B96" s="119" t="s">
        <v>704</v>
      </c>
      <c r="C96" s="120" t="s">
        <v>705</v>
      </c>
      <c r="D96" s="121" t="s">
        <v>740</v>
      </c>
      <c r="E96" s="141" t="s">
        <v>741</v>
      </c>
    </row>
    <row r="97" spans="1:5">
      <c r="A97" s="139">
        <v>95</v>
      </c>
      <c r="B97" s="119" t="s">
        <v>704</v>
      </c>
      <c r="C97" s="120" t="s">
        <v>705</v>
      </c>
      <c r="D97" s="121" t="s">
        <v>742</v>
      </c>
      <c r="E97" s="141" t="s">
        <v>736</v>
      </c>
    </row>
    <row r="98" spans="1:5">
      <c r="A98" s="139">
        <v>96</v>
      </c>
      <c r="B98" s="119" t="s">
        <v>704</v>
      </c>
      <c r="C98" s="120" t="s">
        <v>705</v>
      </c>
      <c r="D98" s="121" t="s">
        <v>743</v>
      </c>
      <c r="E98" s="141" t="s">
        <v>693</v>
      </c>
    </row>
    <row r="99" spans="1:5">
      <c r="A99" s="139">
        <v>97</v>
      </c>
      <c r="B99" s="119" t="s">
        <v>704</v>
      </c>
      <c r="C99" s="120" t="s">
        <v>705</v>
      </c>
      <c r="D99" s="121" t="s">
        <v>744</v>
      </c>
      <c r="E99" s="141" t="s">
        <v>745</v>
      </c>
    </row>
    <row r="100" spans="1:5">
      <c r="A100" s="139">
        <v>98</v>
      </c>
      <c r="B100" s="119" t="s">
        <v>704</v>
      </c>
      <c r="C100" s="120" t="s">
        <v>705</v>
      </c>
      <c r="D100" s="121" t="s">
        <v>746</v>
      </c>
      <c r="E100" s="141" t="s">
        <v>747</v>
      </c>
    </row>
    <row r="101" spans="1:5">
      <c r="A101" s="139">
        <v>99</v>
      </c>
      <c r="B101" s="119" t="s">
        <v>704</v>
      </c>
      <c r="C101" s="120" t="s">
        <v>705</v>
      </c>
      <c r="D101" s="121" t="s">
        <v>748</v>
      </c>
      <c r="E101" s="141" t="s">
        <v>693</v>
      </c>
    </row>
    <row r="102" spans="1:5">
      <c r="A102" s="139">
        <v>100</v>
      </c>
      <c r="B102" s="119" t="s">
        <v>704</v>
      </c>
      <c r="C102" s="120" t="s">
        <v>705</v>
      </c>
      <c r="D102" s="121" t="s">
        <v>749</v>
      </c>
      <c r="E102" s="141" t="s">
        <v>750</v>
      </c>
    </row>
    <row r="103" spans="1:5">
      <c r="A103" s="139">
        <v>101</v>
      </c>
      <c r="B103" s="119" t="s">
        <v>704</v>
      </c>
      <c r="C103" s="120" t="s">
        <v>705</v>
      </c>
      <c r="D103" s="121" t="s">
        <v>751</v>
      </c>
      <c r="E103" s="141" t="s">
        <v>752</v>
      </c>
    </row>
    <row r="104" spans="1:5">
      <c r="A104" s="139">
        <v>102</v>
      </c>
      <c r="B104" s="119" t="s">
        <v>704</v>
      </c>
      <c r="C104" s="120" t="s">
        <v>705</v>
      </c>
      <c r="D104" s="121" t="s">
        <v>753</v>
      </c>
      <c r="E104" s="141" t="s">
        <v>754</v>
      </c>
    </row>
    <row r="105" spans="1:5">
      <c r="A105" s="151">
        <v>103</v>
      </c>
      <c r="B105" s="152" t="s">
        <v>704</v>
      </c>
      <c r="C105" s="153" t="s">
        <v>705</v>
      </c>
      <c r="D105" s="154" t="s">
        <v>755</v>
      </c>
      <c r="E105" s="155" t="s">
        <v>756</v>
      </c>
    </row>
    <row r="106" spans="1:5">
      <c r="A106" s="137">
        <v>104</v>
      </c>
      <c r="B106" s="156" t="s">
        <v>704</v>
      </c>
      <c r="C106" s="157" t="s">
        <v>757</v>
      </c>
      <c r="D106" s="158" t="s">
        <v>758</v>
      </c>
      <c r="E106" s="159" t="s">
        <v>759</v>
      </c>
    </row>
    <row r="107" spans="1:5">
      <c r="A107" s="139">
        <v>105</v>
      </c>
      <c r="B107" s="119" t="s">
        <v>704</v>
      </c>
      <c r="C107" s="120" t="s">
        <v>757</v>
      </c>
      <c r="D107" s="121" t="s">
        <v>760</v>
      </c>
      <c r="E107" s="141" t="s">
        <v>761</v>
      </c>
    </row>
    <row r="108" spans="1:5">
      <c r="A108" s="139">
        <v>106</v>
      </c>
      <c r="B108" s="119" t="s">
        <v>704</v>
      </c>
      <c r="C108" s="120" t="s">
        <v>757</v>
      </c>
      <c r="D108" s="121" t="s">
        <v>762</v>
      </c>
      <c r="E108" s="141" t="s">
        <v>763</v>
      </c>
    </row>
    <row r="109" spans="1:5">
      <c r="A109" s="139">
        <v>107</v>
      </c>
      <c r="B109" s="119" t="s">
        <v>704</v>
      </c>
      <c r="C109" s="120" t="s">
        <v>757</v>
      </c>
      <c r="D109" s="121" t="s">
        <v>764</v>
      </c>
      <c r="E109" s="141" t="s">
        <v>765</v>
      </c>
    </row>
    <row r="110" spans="1:5">
      <c r="A110" s="139">
        <v>108</v>
      </c>
      <c r="B110" s="119" t="s">
        <v>704</v>
      </c>
      <c r="C110" s="120" t="s">
        <v>757</v>
      </c>
      <c r="D110" s="121" t="s">
        <v>766</v>
      </c>
      <c r="E110" s="141" t="s">
        <v>767</v>
      </c>
    </row>
    <row r="111" spans="1:5">
      <c r="A111" s="139">
        <v>109</v>
      </c>
      <c r="B111" s="119" t="s">
        <v>704</v>
      </c>
      <c r="C111" s="120" t="s">
        <v>757</v>
      </c>
      <c r="D111" s="121" t="s">
        <v>768</v>
      </c>
      <c r="E111" s="141" t="s">
        <v>769</v>
      </c>
    </row>
    <row r="112" spans="1:5">
      <c r="A112" s="139">
        <v>110</v>
      </c>
      <c r="B112" s="119" t="s">
        <v>704</v>
      </c>
      <c r="C112" s="120" t="s">
        <v>757</v>
      </c>
      <c r="D112" s="121" t="s">
        <v>770</v>
      </c>
      <c r="E112" s="141" t="s">
        <v>771</v>
      </c>
    </row>
    <row r="113" spans="1:5">
      <c r="A113" s="139">
        <v>111</v>
      </c>
      <c r="B113" s="119" t="s">
        <v>704</v>
      </c>
      <c r="C113" s="120" t="s">
        <v>757</v>
      </c>
      <c r="D113" s="121" t="s">
        <v>772</v>
      </c>
      <c r="E113" s="141" t="s">
        <v>711</v>
      </c>
    </row>
    <row r="114" spans="1:5">
      <c r="A114" s="139">
        <v>112</v>
      </c>
      <c r="B114" s="119" t="s">
        <v>704</v>
      </c>
      <c r="C114" s="120" t="s">
        <v>757</v>
      </c>
      <c r="D114" s="121" t="s">
        <v>772</v>
      </c>
      <c r="E114" s="141" t="s">
        <v>773</v>
      </c>
    </row>
    <row r="115" spans="1:5">
      <c r="A115" s="139">
        <v>113</v>
      </c>
      <c r="B115" s="119" t="s">
        <v>704</v>
      </c>
      <c r="C115" s="120" t="s">
        <v>757</v>
      </c>
      <c r="D115" s="121" t="s">
        <v>774</v>
      </c>
      <c r="E115" s="141" t="s">
        <v>775</v>
      </c>
    </row>
    <row r="116" spans="1:5">
      <c r="A116" s="139">
        <v>114</v>
      </c>
      <c r="B116" s="119" t="s">
        <v>704</v>
      </c>
      <c r="C116" s="120" t="s">
        <v>757</v>
      </c>
      <c r="D116" s="121" t="s">
        <v>776</v>
      </c>
      <c r="E116" s="141" t="s">
        <v>707</v>
      </c>
    </row>
    <row r="117" spans="1:5">
      <c r="A117" s="139">
        <v>115</v>
      </c>
      <c r="B117" s="119" t="s">
        <v>704</v>
      </c>
      <c r="C117" s="120" t="s">
        <v>757</v>
      </c>
      <c r="D117" s="121" t="s">
        <v>776</v>
      </c>
      <c r="E117" s="141" t="s">
        <v>777</v>
      </c>
    </row>
    <row r="118" spans="1:5">
      <c r="A118" s="139">
        <v>116</v>
      </c>
      <c r="B118" s="119" t="s">
        <v>704</v>
      </c>
      <c r="C118" s="120" t="s">
        <v>757</v>
      </c>
      <c r="D118" s="121" t="s">
        <v>778</v>
      </c>
      <c r="E118" s="141" t="s">
        <v>779</v>
      </c>
    </row>
    <row r="119" spans="1:5">
      <c r="A119" s="139">
        <v>117</v>
      </c>
      <c r="B119" s="119" t="s">
        <v>704</v>
      </c>
      <c r="C119" s="120" t="s">
        <v>757</v>
      </c>
      <c r="D119" s="121" t="s">
        <v>780</v>
      </c>
      <c r="E119" s="141" t="s">
        <v>781</v>
      </c>
    </row>
    <row r="120" spans="1:5">
      <c r="A120" s="139">
        <v>118</v>
      </c>
      <c r="B120" s="119" t="s">
        <v>704</v>
      </c>
      <c r="C120" s="120" t="s">
        <v>757</v>
      </c>
      <c r="D120" s="121" t="s">
        <v>782</v>
      </c>
      <c r="E120" s="141" t="s">
        <v>707</v>
      </c>
    </row>
    <row r="121" spans="1:5">
      <c r="A121" s="139">
        <v>119</v>
      </c>
      <c r="B121" s="119" t="s">
        <v>704</v>
      </c>
      <c r="C121" s="120" t="s">
        <v>757</v>
      </c>
      <c r="D121" s="121" t="s">
        <v>783</v>
      </c>
      <c r="E121" s="141" t="s">
        <v>784</v>
      </c>
    </row>
    <row r="122" spans="1:5">
      <c r="A122" s="139">
        <v>120</v>
      </c>
      <c r="B122" s="119" t="s">
        <v>704</v>
      </c>
      <c r="C122" s="120" t="s">
        <v>757</v>
      </c>
      <c r="D122" s="121" t="s">
        <v>785</v>
      </c>
      <c r="E122" s="141" t="s">
        <v>786</v>
      </c>
    </row>
    <row r="123" spans="1:5">
      <c r="A123" s="160">
        <v>121</v>
      </c>
      <c r="B123" s="122" t="s">
        <v>704</v>
      </c>
      <c r="C123" s="123" t="s">
        <v>757</v>
      </c>
      <c r="D123" s="124" t="s">
        <v>787</v>
      </c>
      <c r="E123" s="161" t="s">
        <v>721</v>
      </c>
    </row>
    <row r="124" spans="1:5">
      <c r="A124" s="144">
        <v>122</v>
      </c>
      <c r="B124" s="116" t="s">
        <v>788</v>
      </c>
      <c r="C124" s="113" t="s">
        <v>789</v>
      </c>
      <c r="D124" s="115" t="s">
        <v>790</v>
      </c>
      <c r="E124" s="145" t="s">
        <v>597</v>
      </c>
    </row>
    <row r="125" spans="1:5">
      <c r="A125" s="139">
        <v>123</v>
      </c>
      <c r="B125" s="119" t="s">
        <v>788</v>
      </c>
      <c r="C125" s="107" t="s">
        <v>789</v>
      </c>
      <c r="D125" s="109" t="s">
        <v>791</v>
      </c>
      <c r="E125" s="140" t="s">
        <v>589</v>
      </c>
    </row>
    <row r="126" spans="1:5">
      <c r="A126" s="139">
        <v>124</v>
      </c>
      <c r="B126" s="119" t="s">
        <v>788</v>
      </c>
      <c r="C126" s="107" t="s">
        <v>789</v>
      </c>
      <c r="D126" s="109" t="s">
        <v>792</v>
      </c>
      <c r="E126" s="140" t="s">
        <v>793</v>
      </c>
    </row>
    <row r="127" spans="1:5">
      <c r="A127" s="139">
        <v>125</v>
      </c>
      <c r="B127" s="119" t="s">
        <v>788</v>
      </c>
      <c r="C127" s="107" t="s">
        <v>789</v>
      </c>
      <c r="D127" s="109" t="s">
        <v>794</v>
      </c>
      <c r="E127" s="140" t="s">
        <v>795</v>
      </c>
    </row>
    <row r="128" spans="1:5">
      <c r="A128" s="139">
        <v>126</v>
      </c>
      <c r="B128" s="119" t="s">
        <v>788</v>
      </c>
      <c r="C128" s="107" t="s">
        <v>789</v>
      </c>
      <c r="D128" s="109" t="s">
        <v>796</v>
      </c>
      <c r="E128" s="140" t="s">
        <v>797</v>
      </c>
    </row>
    <row r="129" spans="1:5">
      <c r="A129" s="151">
        <v>127</v>
      </c>
      <c r="B129" s="152" t="s">
        <v>788</v>
      </c>
      <c r="C129" s="129" t="s">
        <v>789</v>
      </c>
      <c r="D129" s="130" t="s">
        <v>796</v>
      </c>
      <c r="E129" s="147" t="s">
        <v>798</v>
      </c>
    </row>
    <row r="130" spans="1:5">
      <c r="A130" s="137">
        <v>128</v>
      </c>
      <c r="B130" s="156" t="s">
        <v>788</v>
      </c>
      <c r="C130" s="104" t="s">
        <v>799</v>
      </c>
      <c r="D130" s="106" t="s">
        <v>800</v>
      </c>
      <c r="E130" s="138" t="s">
        <v>801</v>
      </c>
    </row>
    <row r="131" spans="1:5">
      <c r="A131" s="139">
        <v>129</v>
      </c>
      <c r="B131" s="119" t="s">
        <v>788</v>
      </c>
      <c r="C131" s="107" t="s">
        <v>799</v>
      </c>
      <c r="D131" s="109" t="s">
        <v>802</v>
      </c>
      <c r="E131" s="140" t="s">
        <v>803</v>
      </c>
    </row>
    <row r="132" spans="1:5">
      <c r="A132" s="139">
        <v>130</v>
      </c>
      <c r="B132" s="119" t="s">
        <v>788</v>
      </c>
      <c r="C132" s="107" t="s">
        <v>799</v>
      </c>
      <c r="D132" s="109" t="s">
        <v>804</v>
      </c>
      <c r="E132" s="140" t="s">
        <v>738</v>
      </c>
    </row>
    <row r="133" spans="1:5">
      <c r="A133" s="139">
        <v>131</v>
      </c>
      <c r="B133" s="119" t="s">
        <v>788</v>
      </c>
      <c r="C133" s="107" t="s">
        <v>799</v>
      </c>
      <c r="D133" s="109" t="s">
        <v>804</v>
      </c>
      <c r="E133" s="140" t="s">
        <v>805</v>
      </c>
    </row>
    <row r="134" spans="1:5">
      <c r="A134" s="139">
        <v>132</v>
      </c>
      <c r="B134" s="119" t="s">
        <v>788</v>
      </c>
      <c r="C134" s="107" t="s">
        <v>799</v>
      </c>
      <c r="D134" s="109" t="s">
        <v>806</v>
      </c>
      <c r="E134" s="140" t="s">
        <v>807</v>
      </c>
    </row>
    <row r="135" spans="1:5">
      <c r="A135" s="139">
        <v>133</v>
      </c>
      <c r="B135" s="119" t="s">
        <v>788</v>
      </c>
      <c r="C135" s="107" t="s">
        <v>799</v>
      </c>
      <c r="D135" s="109" t="s">
        <v>808</v>
      </c>
      <c r="E135" s="140" t="s">
        <v>809</v>
      </c>
    </row>
    <row r="136" spans="1:5">
      <c r="A136" s="139">
        <v>134</v>
      </c>
      <c r="B136" s="119" t="s">
        <v>788</v>
      </c>
      <c r="C136" s="107" t="s">
        <v>799</v>
      </c>
      <c r="D136" s="109" t="s">
        <v>808</v>
      </c>
      <c r="E136" s="140" t="s">
        <v>810</v>
      </c>
    </row>
    <row r="137" spans="1:5">
      <c r="A137" s="139">
        <v>135</v>
      </c>
      <c r="B137" s="119" t="s">
        <v>788</v>
      </c>
      <c r="C137" s="107" t="s">
        <v>799</v>
      </c>
      <c r="D137" s="109" t="s">
        <v>811</v>
      </c>
      <c r="E137" s="140" t="s">
        <v>812</v>
      </c>
    </row>
    <row r="138" spans="1:5">
      <c r="A138" s="139">
        <v>136</v>
      </c>
      <c r="B138" s="119" t="s">
        <v>788</v>
      </c>
      <c r="C138" s="107" t="s">
        <v>799</v>
      </c>
      <c r="D138" s="109" t="s">
        <v>813</v>
      </c>
      <c r="E138" s="140" t="s">
        <v>814</v>
      </c>
    </row>
    <row r="139" spans="1:5">
      <c r="A139" s="139">
        <v>137</v>
      </c>
      <c r="B139" s="119" t="s">
        <v>788</v>
      </c>
      <c r="C139" s="107" t="s">
        <v>799</v>
      </c>
      <c r="D139" s="109" t="s">
        <v>815</v>
      </c>
      <c r="E139" s="140" t="s">
        <v>816</v>
      </c>
    </row>
    <row r="140" spans="1:5">
      <c r="A140" s="139">
        <v>138</v>
      </c>
      <c r="B140" s="119" t="s">
        <v>788</v>
      </c>
      <c r="C140" s="107" t="s">
        <v>799</v>
      </c>
      <c r="D140" s="109" t="s">
        <v>815</v>
      </c>
      <c r="E140" s="140" t="s">
        <v>817</v>
      </c>
    </row>
    <row r="141" spans="1:5">
      <c r="A141" s="160">
        <v>139</v>
      </c>
      <c r="B141" s="122" t="s">
        <v>788</v>
      </c>
      <c r="C141" s="110" t="s">
        <v>799</v>
      </c>
      <c r="D141" s="112" t="s">
        <v>818</v>
      </c>
      <c r="E141" s="143" t="s">
        <v>819</v>
      </c>
    </row>
    <row r="142" spans="1:5">
      <c r="A142" s="144">
        <v>140</v>
      </c>
      <c r="B142" s="116" t="s">
        <v>788</v>
      </c>
      <c r="C142" s="113" t="s">
        <v>820</v>
      </c>
      <c r="D142" s="115" t="s">
        <v>821</v>
      </c>
      <c r="E142" s="145" t="s">
        <v>822</v>
      </c>
    </row>
    <row r="143" spans="1:5">
      <c r="A143" s="139">
        <v>141</v>
      </c>
      <c r="B143" s="119" t="s">
        <v>788</v>
      </c>
      <c r="C143" s="107" t="s">
        <v>820</v>
      </c>
      <c r="D143" s="109" t="s">
        <v>821</v>
      </c>
      <c r="E143" s="140" t="s">
        <v>823</v>
      </c>
    </row>
    <row r="144" spans="1:5">
      <c r="A144" s="139">
        <v>142</v>
      </c>
      <c r="B144" s="119" t="s">
        <v>788</v>
      </c>
      <c r="C144" s="107" t="s">
        <v>820</v>
      </c>
      <c r="D144" s="109" t="s">
        <v>824</v>
      </c>
      <c r="E144" s="140" t="s">
        <v>825</v>
      </c>
    </row>
    <row r="145" spans="1:5">
      <c r="A145" s="139">
        <v>143</v>
      </c>
      <c r="B145" s="119" t="s">
        <v>788</v>
      </c>
      <c r="C145" s="107" t="s">
        <v>820</v>
      </c>
      <c r="D145" s="109" t="s">
        <v>826</v>
      </c>
      <c r="E145" s="140" t="s">
        <v>827</v>
      </c>
    </row>
    <row r="146" spans="1:5">
      <c r="A146" s="139">
        <v>144</v>
      </c>
      <c r="B146" s="119" t="s">
        <v>788</v>
      </c>
      <c r="C146" s="107" t="s">
        <v>820</v>
      </c>
      <c r="D146" s="109" t="s">
        <v>826</v>
      </c>
      <c r="E146" s="140" t="s">
        <v>828</v>
      </c>
    </row>
    <row r="147" spans="1:5">
      <c r="A147" s="139">
        <v>145</v>
      </c>
      <c r="B147" s="119" t="s">
        <v>788</v>
      </c>
      <c r="C147" s="107" t="s">
        <v>820</v>
      </c>
      <c r="D147" s="109" t="s">
        <v>826</v>
      </c>
      <c r="E147" s="140" t="s">
        <v>829</v>
      </c>
    </row>
    <row r="148" spans="1:5">
      <c r="A148" s="151">
        <v>146</v>
      </c>
      <c r="B148" s="152" t="s">
        <v>788</v>
      </c>
      <c r="C148" s="129" t="s">
        <v>820</v>
      </c>
      <c r="D148" s="130" t="s">
        <v>826</v>
      </c>
      <c r="E148" s="147" t="s">
        <v>817</v>
      </c>
    </row>
    <row r="149" spans="1:5">
      <c r="A149" s="137">
        <v>147</v>
      </c>
      <c r="B149" s="105" t="s">
        <v>830</v>
      </c>
      <c r="C149" s="104"/>
      <c r="D149" s="106" t="s">
        <v>831</v>
      </c>
      <c r="E149" s="138" t="s">
        <v>832</v>
      </c>
    </row>
    <row r="150" spans="1:5">
      <c r="A150" s="139">
        <v>148</v>
      </c>
      <c r="B150" s="108" t="s">
        <v>830</v>
      </c>
      <c r="C150" s="107"/>
      <c r="D150" s="109" t="s">
        <v>833</v>
      </c>
      <c r="E150" s="140" t="s">
        <v>825</v>
      </c>
    </row>
    <row r="151" spans="1:5">
      <c r="A151" s="139">
        <v>149</v>
      </c>
      <c r="B151" s="108" t="s">
        <v>830</v>
      </c>
      <c r="C151" s="107"/>
      <c r="D151" s="109" t="s">
        <v>834</v>
      </c>
      <c r="E151" s="140" t="s">
        <v>835</v>
      </c>
    </row>
    <row r="152" spans="1:5">
      <c r="A152" s="139">
        <v>150</v>
      </c>
      <c r="B152" s="108" t="s">
        <v>830</v>
      </c>
      <c r="C152" s="107"/>
      <c r="D152" s="109" t="s">
        <v>836</v>
      </c>
      <c r="E152" s="140" t="s">
        <v>837</v>
      </c>
    </row>
    <row r="153" spans="1:5">
      <c r="A153" s="160">
        <v>151</v>
      </c>
      <c r="B153" s="111" t="s">
        <v>830</v>
      </c>
      <c r="C153" s="110"/>
      <c r="D153" s="112" t="s">
        <v>838</v>
      </c>
      <c r="E153" s="143" t="s">
        <v>839</v>
      </c>
    </row>
    <row r="154" spans="1:5">
      <c r="A154" s="144">
        <v>152</v>
      </c>
      <c r="B154" s="114" t="s">
        <v>830</v>
      </c>
      <c r="C154" s="113" t="s">
        <v>840</v>
      </c>
      <c r="D154" s="115" t="s">
        <v>841</v>
      </c>
      <c r="E154" s="145" t="s">
        <v>842</v>
      </c>
    </row>
    <row r="155" spans="1:5">
      <c r="A155" s="151">
        <v>153</v>
      </c>
      <c r="B155" s="128" t="s">
        <v>830</v>
      </c>
      <c r="C155" s="129" t="s">
        <v>840</v>
      </c>
      <c r="D155" s="130" t="s">
        <v>843</v>
      </c>
      <c r="E155" s="147" t="s">
        <v>844</v>
      </c>
    </row>
    <row r="156" spans="1:5">
      <c r="A156" s="137">
        <v>154</v>
      </c>
      <c r="B156" s="105" t="s">
        <v>830</v>
      </c>
      <c r="C156" s="104" t="s">
        <v>845</v>
      </c>
      <c r="D156" s="106" t="s">
        <v>846</v>
      </c>
      <c r="E156" s="138" t="s">
        <v>847</v>
      </c>
    </row>
    <row r="157" spans="1:5">
      <c r="A157" s="139">
        <v>155</v>
      </c>
      <c r="B157" s="108" t="s">
        <v>830</v>
      </c>
      <c r="C157" s="107" t="s">
        <v>845</v>
      </c>
      <c r="D157" s="109" t="s">
        <v>848</v>
      </c>
      <c r="E157" s="140" t="s">
        <v>849</v>
      </c>
    </row>
    <row r="158" spans="1:5">
      <c r="A158" s="139">
        <v>156</v>
      </c>
      <c r="B158" s="108" t="s">
        <v>830</v>
      </c>
      <c r="C158" s="107" t="s">
        <v>845</v>
      </c>
      <c r="D158" s="109" t="s">
        <v>850</v>
      </c>
      <c r="E158" s="140" t="s">
        <v>851</v>
      </c>
    </row>
    <row r="159" spans="1:5">
      <c r="A159" s="160">
        <v>157</v>
      </c>
      <c r="B159" s="111" t="s">
        <v>830</v>
      </c>
      <c r="C159" s="110" t="s">
        <v>845</v>
      </c>
      <c r="D159" s="112" t="s">
        <v>850</v>
      </c>
      <c r="E159" s="143" t="s">
        <v>852</v>
      </c>
    </row>
    <row r="160" spans="1:5">
      <c r="A160" s="162">
        <v>158</v>
      </c>
      <c r="B160" s="163" t="s">
        <v>853</v>
      </c>
      <c r="C160" s="164"/>
      <c r="D160" s="165" t="s">
        <v>854</v>
      </c>
      <c r="E160" s="166" t="s">
        <v>855</v>
      </c>
    </row>
    <row r="161" spans="1:5">
      <c r="A161" s="137">
        <v>159</v>
      </c>
      <c r="B161" s="105" t="s">
        <v>856</v>
      </c>
      <c r="C161" s="104"/>
      <c r="D161" s="106" t="s">
        <v>857</v>
      </c>
      <c r="E161" s="138" t="s">
        <v>595</v>
      </c>
    </row>
    <row r="162" spans="1:5">
      <c r="A162" s="139">
        <v>160</v>
      </c>
      <c r="B162" s="108" t="s">
        <v>856</v>
      </c>
      <c r="C162" s="107"/>
      <c r="D162" s="109" t="s">
        <v>858</v>
      </c>
      <c r="E162" s="140" t="s">
        <v>859</v>
      </c>
    </row>
    <row r="163" spans="1:5">
      <c r="A163" s="139">
        <v>161</v>
      </c>
      <c r="B163" s="108" t="s">
        <v>856</v>
      </c>
      <c r="C163" s="107"/>
      <c r="D163" s="109" t="s">
        <v>860</v>
      </c>
      <c r="E163" s="140" t="s">
        <v>861</v>
      </c>
    </row>
    <row r="164" spans="1:5">
      <c r="A164" s="139">
        <v>162</v>
      </c>
      <c r="B164" s="108" t="s">
        <v>856</v>
      </c>
      <c r="C164" s="107"/>
      <c r="D164" s="109" t="s">
        <v>862</v>
      </c>
      <c r="E164" s="140" t="s">
        <v>863</v>
      </c>
    </row>
    <row r="165" spans="1:5">
      <c r="A165" s="139">
        <v>163</v>
      </c>
      <c r="B165" s="108" t="s">
        <v>856</v>
      </c>
      <c r="C165" s="107"/>
      <c r="D165" s="109" t="s">
        <v>864</v>
      </c>
      <c r="E165" s="140" t="s">
        <v>597</v>
      </c>
    </row>
    <row r="166" spans="1:5">
      <c r="A166" s="160">
        <v>164</v>
      </c>
      <c r="B166" s="111" t="s">
        <v>856</v>
      </c>
      <c r="C166" s="110"/>
      <c r="D166" s="112" t="s">
        <v>865</v>
      </c>
      <c r="E166" s="143" t="s">
        <v>817</v>
      </c>
    </row>
    <row r="167" spans="1:5">
      <c r="A167" s="144">
        <v>165</v>
      </c>
      <c r="B167" s="114" t="s">
        <v>866</v>
      </c>
      <c r="C167" s="113" t="s">
        <v>867</v>
      </c>
      <c r="D167" s="115" t="s">
        <v>868</v>
      </c>
      <c r="E167" s="145" t="s">
        <v>869</v>
      </c>
    </row>
    <row r="168" spans="1:5">
      <c r="A168" s="139">
        <v>166</v>
      </c>
      <c r="B168" s="108" t="s">
        <v>866</v>
      </c>
      <c r="C168" s="107" t="s">
        <v>867</v>
      </c>
      <c r="D168" s="109" t="s">
        <v>870</v>
      </c>
      <c r="E168" s="140" t="s">
        <v>702</v>
      </c>
    </row>
    <row r="169" spans="1:5">
      <c r="A169" s="139">
        <v>167</v>
      </c>
      <c r="B169" s="108" t="s">
        <v>866</v>
      </c>
      <c r="C169" s="107" t="s">
        <v>867</v>
      </c>
      <c r="D169" s="109" t="s">
        <v>871</v>
      </c>
      <c r="E169" s="140" t="s">
        <v>872</v>
      </c>
    </row>
    <row r="170" spans="1:5">
      <c r="A170" s="139">
        <v>168</v>
      </c>
      <c r="B170" s="108" t="s">
        <v>866</v>
      </c>
      <c r="C170" s="107" t="s">
        <v>867</v>
      </c>
      <c r="D170" s="109" t="s">
        <v>873</v>
      </c>
      <c r="E170" s="140" t="s">
        <v>582</v>
      </c>
    </row>
    <row r="171" spans="1:5">
      <c r="A171" s="151">
        <v>169</v>
      </c>
      <c r="B171" s="128" t="s">
        <v>866</v>
      </c>
      <c r="C171" s="129" t="s">
        <v>867</v>
      </c>
      <c r="D171" s="130" t="s">
        <v>874</v>
      </c>
      <c r="E171" s="147" t="s">
        <v>875</v>
      </c>
    </row>
    <row r="172" spans="1:5">
      <c r="A172" s="168">
        <v>170</v>
      </c>
      <c r="B172" s="126" t="s">
        <v>866</v>
      </c>
      <c r="C172" s="127" t="s">
        <v>876</v>
      </c>
      <c r="D172" s="125" t="s">
        <v>877</v>
      </c>
      <c r="E172" s="169" t="s">
        <v>633</v>
      </c>
    </row>
    <row r="173" spans="1:5">
      <c r="A173" s="144">
        <v>171</v>
      </c>
      <c r="B173" s="114" t="s">
        <v>866</v>
      </c>
      <c r="C173" s="113" t="s">
        <v>878</v>
      </c>
      <c r="D173" s="115" t="s">
        <v>879</v>
      </c>
      <c r="E173" s="167" t="s">
        <v>880</v>
      </c>
    </row>
    <row r="174" spans="1:5">
      <c r="A174" s="139">
        <v>172</v>
      </c>
      <c r="B174" s="108" t="s">
        <v>866</v>
      </c>
      <c r="C174" s="107" t="s">
        <v>878</v>
      </c>
      <c r="D174" s="109" t="s">
        <v>881</v>
      </c>
      <c r="E174" s="140" t="s">
        <v>882</v>
      </c>
    </row>
    <row r="175" spans="1:5">
      <c r="A175" s="142">
        <v>173</v>
      </c>
      <c r="B175" s="111" t="s">
        <v>866</v>
      </c>
      <c r="C175" s="110" t="s">
        <v>878</v>
      </c>
      <c r="D175" s="112" t="s">
        <v>883</v>
      </c>
      <c r="E175" s="143" t="s">
        <v>884</v>
      </c>
    </row>
  </sheetData>
  <phoneticPr fontId="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563C-0586-42F0-A408-C845AC512B9E}">
  <dimension ref="A1:AKP28"/>
  <sheetViews>
    <sheetView zoomScaleNormal="100" workbookViewId="0">
      <selection activeCell="B1" sqref="B1"/>
    </sheetView>
  </sheetViews>
  <sheetFormatPr baseColWidth="10" defaultColWidth="9" defaultRowHeight="17"/>
  <cols>
    <col min="1" max="1" width="1.6640625" style="1" customWidth="1"/>
    <col min="2" max="2" width="14.1640625" style="1" customWidth="1"/>
    <col min="3" max="59" width="7.6640625" style="2" customWidth="1"/>
    <col min="60" max="63" width="9" style="1"/>
    <col min="64" max="64" width="15" style="1" customWidth="1"/>
    <col min="65" max="978" width="9" style="1"/>
    <col min="979" max="1069" width="10.1640625" customWidth="1"/>
  </cols>
  <sheetData>
    <row r="1" spans="2:59">
      <c r="B1" s="3" t="s">
        <v>3</v>
      </c>
      <c r="C1" s="8" t="s">
        <v>58</v>
      </c>
      <c r="D1" s="8" t="s">
        <v>59</v>
      </c>
      <c r="E1" s="8" t="s">
        <v>60</v>
      </c>
      <c r="F1" s="8" t="s">
        <v>61</v>
      </c>
      <c r="G1" s="8" t="s">
        <v>62</v>
      </c>
      <c r="H1" s="8" t="s">
        <v>63</v>
      </c>
      <c r="I1" s="8" t="s">
        <v>64</v>
      </c>
      <c r="J1" s="8" t="s">
        <v>65</v>
      </c>
      <c r="K1" s="8" t="s">
        <v>66</v>
      </c>
      <c r="L1" s="8" t="s">
        <v>67</v>
      </c>
      <c r="M1" s="8" t="s">
        <v>68</v>
      </c>
      <c r="N1" s="8" t="s">
        <v>69</v>
      </c>
      <c r="O1" s="8" t="s">
        <v>70</v>
      </c>
      <c r="P1" s="8" t="s">
        <v>71</v>
      </c>
      <c r="Q1" s="8" t="s">
        <v>72</v>
      </c>
      <c r="R1" s="8" t="s">
        <v>73</v>
      </c>
      <c r="S1" s="8" t="s">
        <v>74</v>
      </c>
      <c r="T1" s="8" t="s">
        <v>75</v>
      </c>
      <c r="U1" s="8" t="s">
        <v>76</v>
      </c>
      <c r="V1" s="8" t="s">
        <v>77</v>
      </c>
      <c r="W1" s="8" t="s">
        <v>78</v>
      </c>
      <c r="X1" s="8" t="s">
        <v>79</v>
      </c>
      <c r="Y1" s="8" t="s">
        <v>80</v>
      </c>
      <c r="Z1" s="8" t="s">
        <v>81</v>
      </c>
      <c r="AA1" s="8" t="s">
        <v>82</v>
      </c>
      <c r="AB1" s="8" t="s">
        <v>83</v>
      </c>
      <c r="AC1" s="8" t="s">
        <v>84</v>
      </c>
      <c r="AD1" s="8" t="s">
        <v>85</v>
      </c>
      <c r="AE1" s="8" t="s">
        <v>86</v>
      </c>
      <c r="AF1" s="8" t="s">
        <v>87</v>
      </c>
      <c r="AG1" s="8" t="s">
        <v>88</v>
      </c>
      <c r="AH1" s="8" t="s">
        <v>89</v>
      </c>
      <c r="AI1" s="8" t="s">
        <v>90</v>
      </c>
      <c r="AJ1" s="8" t="s">
        <v>91</v>
      </c>
      <c r="AK1" s="8" t="s">
        <v>92</v>
      </c>
      <c r="AL1" s="8" t="s">
        <v>93</v>
      </c>
      <c r="AM1" s="8" t="s">
        <v>94</v>
      </c>
      <c r="AN1" s="8" t="s">
        <v>95</v>
      </c>
      <c r="AO1" s="8" t="s">
        <v>96</v>
      </c>
      <c r="AP1" s="8" t="s">
        <v>97</v>
      </c>
      <c r="AQ1" s="8" t="s">
        <v>98</v>
      </c>
      <c r="AR1" s="8" t="s">
        <v>99</v>
      </c>
      <c r="AS1" s="8" t="s">
        <v>100</v>
      </c>
      <c r="AT1" s="8" t="s">
        <v>101</v>
      </c>
      <c r="AU1" s="8" t="s">
        <v>102</v>
      </c>
      <c r="AV1" s="8" t="s">
        <v>103</v>
      </c>
      <c r="AW1" s="8" t="s">
        <v>104</v>
      </c>
      <c r="AX1" s="8" t="s">
        <v>105</v>
      </c>
      <c r="AY1" s="8" t="s">
        <v>106</v>
      </c>
      <c r="AZ1" s="8" t="s">
        <v>107</v>
      </c>
      <c r="BA1" s="8" t="s">
        <v>108</v>
      </c>
      <c r="BB1" s="8" t="s">
        <v>109</v>
      </c>
      <c r="BC1" s="8" t="s">
        <v>110</v>
      </c>
      <c r="BD1" s="8" t="s">
        <v>111</v>
      </c>
      <c r="BE1" s="8" t="s">
        <v>112</v>
      </c>
      <c r="BF1" s="8" t="s">
        <v>113</v>
      </c>
      <c r="BG1" s="8" t="s">
        <v>114</v>
      </c>
    </row>
    <row r="2" spans="2:59">
      <c r="B2" s="7" t="s">
        <v>10</v>
      </c>
      <c r="C2" s="9">
        <f t="shared" ref="C2:BG2" si="0">AVERAGE(C8:C27)</f>
        <v>5.779848799999999</v>
      </c>
      <c r="D2" s="9">
        <f t="shared" si="0"/>
        <v>5.3663220499999991</v>
      </c>
      <c r="E2" s="9">
        <f t="shared" si="0"/>
        <v>7.2651462500000008</v>
      </c>
      <c r="F2" s="9">
        <f t="shared" si="0"/>
        <v>10.833938749999998</v>
      </c>
      <c r="G2" s="9">
        <f t="shared" si="0"/>
        <v>8.5521774499999985</v>
      </c>
      <c r="H2" s="9">
        <f t="shared" si="0"/>
        <v>10.386423500000001</v>
      </c>
      <c r="I2" s="9">
        <f t="shared" si="0"/>
        <v>8.4116916499999981</v>
      </c>
      <c r="J2" s="9">
        <f t="shared" si="0"/>
        <v>6.7621164499999988</v>
      </c>
      <c r="K2" s="9">
        <f t="shared" si="0"/>
        <v>3.1899250999999995</v>
      </c>
      <c r="L2" s="9">
        <f t="shared" si="0"/>
        <v>5.6065074499999996</v>
      </c>
      <c r="M2" s="9">
        <f t="shared" si="0"/>
        <v>5.3776515499999995</v>
      </c>
      <c r="N2" s="9">
        <f t="shared" si="0"/>
        <v>7.5608461999999976</v>
      </c>
      <c r="O2" s="9">
        <f t="shared" si="0"/>
        <v>7.5143952499999997</v>
      </c>
      <c r="P2" s="9">
        <f t="shared" si="0"/>
        <v>3.3224802499999995</v>
      </c>
      <c r="Q2" s="9">
        <f t="shared" si="0"/>
        <v>3.4980874999999996</v>
      </c>
      <c r="R2" s="9">
        <f t="shared" si="0"/>
        <v>3.3893242999999997</v>
      </c>
      <c r="S2" s="9">
        <f t="shared" si="0"/>
        <v>5.0400324499999991</v>
      </c>
      <c r="T2" s="9">
        <f t="shared" si="0"/>
        <v>4.7443324999999996</v>
      </c>
      <c r="U2" s="9">
        <f t="shared" si="0"/>
        <v>4.4418348500000011</v>
      </c>
      <c r="V2" s="9">
        <f t="shared" si="0"/>
        <v>5.98944455</v>
      </c>
      <c r="W2" s="9">
        <f t="shared" si="0"/>
        <v>5.4524262499999994</v>
      </c>
      <c r="X2" s="9">
        <f t="shared" si="0"/>
        <v>5.7934441999999988</v>
      </c>
      <c r="Y2" s="9">
        <f t="shared" si="0"/>
        <v>5.1975124999999993</v>
      </c>
      <c r="Z2" s="9">
        <f t="shared" si="0"/>
        <v>4.9788531499999991</v>
      </c>
      <c r="AA2" s="9">
        <f t="shared" si="0"/>
        <v>4.1404701499999996</v>
      </c>
      <c r="AB2" s="9">
        <f t="shared" si="0"/>
        <v>4.4622279499999999</v>
      </c>
      <c r="AC2" s="9">
        <f t="shared" si="0"/>
        <v>4.0804238000000002</v>
      </c>
      <c r="AD2" s="9">
        <f t="shared" si="0"/>
        <v>5.3572584499999989</v>
      </c>
      <c r="AE2" s="9">
        <f t="shared" si="0"/>
        <v>8.760640249999998</v>
      </c>
      <c r="AF2" s="9">
        <f t="shared" si="0"/>
        <v>8.0842690999999984</v>
      </c>
      <c r="AG2" s="9">
        <f t="shared" si="0"/>
        <v>5.4059752999999988</v>
      </c>
      <c r="AH2" s="9">
        <f t="shared" si="0"/>
        <v>2.3760138199999994</v>
      </c>
      <c r="AI2" s="9">
        <f t="shared" si="0"/>
        <v>2.2298632700000001</v>
      </c>
      <c r="AJ2" s="9">
        <f t="shared" si="0"/>
        <v>7.4611465999999993</v>
      </c>
      <c r="AK2" s="9">
        <f t="shared" si="0"/>
        <v>8.3675065999999987</v>
      </c>
      <c r="AL2" s="9">
        <f t="shared" si="0"/>
        <v>7.6118289499999987</v>
      </c>
      <c r="AM2" s="9">
        <f t="shared" si="0"/>
        <v>6.7462551499999988</v>
      </c>
      <c r="AN2" s="9">
        <f t="shared" si="0"/>
        <v>7.5495167000000007</v>
      </c>
      <c r="AO2" s="9">
        <f t="shared" si="0"/>
        <v>6.6442896499999993</v>
      </c>
      <c r="AP2" s="9">
        <f t="shared" si="0"/>
        <v>9.6703991000000009</v>
      </c>
      <c r="AQ2" s="9">
        <f t="shared" si="0"/>
        <v>8.7051257</v>
      </c>
      <c r="AR2" s="9">
        <f t="shared" si="0"/>
        <v>7.3251925999999994</v>
      </c>
      <c r="AS2" s="9">
        <f t="shared" si="0"/>
        <v>7.251550850000001</v>
      </c>
      <c r="AT2" s="9">
        <f t="shared" si="0"/>
        <v>7.3274585000000005</v>
      </c>
      <c r="AU2" s="9">
        <f t="shared" si="0"/>
        <v>7.1405217500000004</v>
      </c>
      <c r="AV2" s="9">
        <f t="shared" si="0"/>
        <v>6.9649145000000008</v>
      </c>
      <c r="AW2" s="9">
        <f t="shared" si="0"/>
        <v>7.4248921999999995</v>
      </c>
      <c r="AX2" s="9">
        <f t="shared" si="0"/>
        <v>15.580999250000005</v>
      </c>
      <c r="AY2" s="9">
        <f t="shared" si="0"/>
        <v>10.199486749999998</v>
      </c>
      <c r="AZ2" s="9">
        <f t="shared" si="0"/>
        <v>9.0404789000000001</v>
      </c>
      <c r="BA2" s="9">
        <f t="shared" si="0"/>
        <v>7.3852389499999989</v>
      </c>
      <c r="BB2" s="9">
        <f t="shared" si="0"/>
        <v>6.2624854999999995</v>
      </c>
      <c r="BC2" s="9">
        <f t="shared" si="0"/>
        <v>6.7292608999999981</v>
      </c>
      <c r="BD2" s="9">
        <f t="shared" si="0"/>
        <v>7.1960362999999985</v>
      </c>
      <c r="BE2" s="9">
        <f t="shared" si="0"/>
        <v>6.5196651499999998</v>
      </c>
      <c r="BF2" s="9">
        <f t="shared" si="0"/>
        <v>6.2466241999999994</v>
      </c>
      <c r="BG2" s="9">
        <f t="shared" si="0"/>
        <v>8.1635755999999979</v>
      </c>
    </row>
    <row r="3" spans="2:59">
      <c r="B3" s="7" t="s">
        <v>0</v>
      </c>
      <c r="C3" s="9">
        <f t="shared" ref="C3:BG3" si="1">_xlfn.STDEV.P(C8:C27)</f>
        <v>0.52691798104976439</v>
      </c>
      <c r="D3" s="9">
        <f t="shared" si="1"/>
        <v>0.52407847241157279</v>
      </c>
      <c r="E3" s="9">
        <f t="shared" si="1"/>
        <v>0.85487440252756719</v>
      </c>
      <c r="F3" s="9">
        <f t="shared" si="1"/>
        <v>1.4681541430707383</v>
      </c>
      <c r="G3" s="9">
        <f t="shared" si="1"/>
        <v>1.0770172137777325</v>
      </c>
      <c r="H3" s="9">
        <f t="shared" si="1"/>
        <v>1.5450630288190612</v>
      </c>
      <c r="I3" s="9">
        <f t="shared" si="1"/>
        <v>0.59689479082885954</v>
      </c>
      <c r="J3" s="9">
        <f t="shared" si="1"/>
        <v>0.78915396201455146</v>
      </c>
      <c r="K3" s="9">
        <f t="shared" si="1"/>
        <v>0.61036044890768337</v>
      </c>
      <c r="L3" s="9">
        <f t="shared" si="1"/>
        <v>0.65214928481954504</v>
      </c>
      <c r="M3" s="9">
        <f t="shared" si="1"/>
        <v>0.32690859489228385</v>
      </c>
      <c r="N3" s="9">
        <f t="shared" si="1"/>
        <v>0.70525932749702813</v>
      </c>
      <c r="O3" s="9">
        <f t="shared" si="1"/>
        <v>0.76709583962864503</v>
      </c>
      <c r="P3" s="9">
        <f t="shared" si="1"/>
        <v>0.33223650090934848</v>
      </c>
      <c r="Q3" s="9">
        <f t="shared" si="1"/>
        <v>0.36917484758776309</v>
      </c>
      <c r="R3" s="9">
        <f t="shared" si="1"/>
        <v>0.34662345572220976</v>
      </c>
      <c r="S3" s="9">
        <f t="shared" si="1"/>
        <v>0.52398049504638289</v>
      </c>
      <c r="T3" s="9">
        <f t="shared" si="1"/>
        <v>1.108474481878202</v>
      </c>
      <c r="U3" s="9">
        <f t="shared" si="1"/>
        <v>0.53526462252862794</v>
      </c>
      <c r="V3" s="9">
        <f t="shared" si="1"/>
        <v>0.69513568847200125</v>
      </c>
      <c r="W3" s="9">
        <f t="shared" si="1"/>
        <v>0.77574816434303762</v>
      </c>
      <c r="X3" s="9">
        <f t="shared" si="1"/>
        <v>0.75985732660899286</v>
      </c>
      <c r="Y3" s="9">
        <f t="shared" si="1"/>
        <v>0.53532337081445824</v>
      </c>
      <c r="Z3" s="9">
        <f t="shared" si="1"/>
        <v>0.51157554042235398</v>
      </c>
      <c r="AA3" s="9">
        <f t="shared" si="1"/>
        <v>0.36036181456645433</v>
      </c>
      <c r="AB3" s="9">
        <f t="shared" si="1"/>
        <v>0.46923692569015923</v>
      </c>
      <c r="AC3" s="9">
        <f t="shared" si="1"/>
        <v>0.29461928535969933</v>
      </c>
      <c r="AD3" s="9">
        <f t="shared" si="1"/>
        <v>0.555283055458067</v>
      </c>
      <c r="AE3" s="9">
        <f t="shared" si="1"/>
        <v>0.89876217277920778</v>
      </c>
      <c r="AF3" s="9">
        <f t="shared" si="1"/>
        <v>0.72755857867816409</v>
      </c>
      <c r="AG3" s="9">
        <f t="shared" si="1"/>
        <v>0.86731299943902451</v>
      </c>
      <c r="AH3" s="9">
        <f t="shared" si="1"/>
        <v>0.34525699056989118</v>
      </c>
      <c r="AI3" s="9">
        <f t="shared" si="1"/>
        <v>0.25815165108181093</v>
      </c>
      <c r="AJ3" s="9">
        <f t="shared" si="1"/>
        <v>0.72062745119419391</v>
      </c>
      <c r="AK3" s="9">
        <f t="shared" si="1"/>
        <v>0.72534994737157066</v>
      </c>
      <c r="AL3" s="9">
        <f t="shared" si="1"/>
        <v>0.81756218585753837</v>
      </c>
      <c r="AM3" s="9">
        <f t="shared" si="1"/>
        <v>1.0156762475897181</v>
      </c>
      <c r="AN3" s="9">
        <f t="shared" si="1"/>
        <v>0.87564942525430811</v>
      </c>
      <c r="AO3" s="9">
        <f t="shared" si="1"/>
        <v>1.15283494122152</v>
      </c>
      <c r="AP3" s="9">
        <f t="shared" si="1"/>
        <v>1.2746951306009886</v>
      </c>
      <c r="AQ3" s="9">
        <f t="shared" si="1"/>
        <v>0.52081700409559373</v>
      </c>
      <c r="AR3" s="9">
        <f t="shared" si="1"/>
        <v>0.58884633476870685</v>
      </c>
      <c r="AS3" s="9">
        <f t="shared" si="1"/>
        <v>0.56435354401033722</v>
      </c>
      <c r="AT3" s="9">
        <f t="shared" si="1"/>
        <v>0.41264894607117325</v>
      </c>
      <c r="AU3" s="9">
        <f t="shared" si="1"/>
        <v>0.77901744156564412</v>
      </c>
      <c r="AV3" s="9">
        <f t="shared" si="1"/>
        <v>0.46268213242241174</v>
      </c>
      <c r="AW3" s="9">
        <f t="shared" si="1"/>
        <v>0.7288523681373752</v>
      </c>
      <c r="AX3" s="9">
        <f t="shared" si="1"/>
        <v>2.7028765616361712</v>
      </c>
      <c r="AY3" s="9">
        <f t="shared" si="1"/>
        <v>1.2256168060381811</v>
      </c>
      <c r="AZ3" s="9">
        <f t="shared" si="1"/>
        <v>1.5614155612858833</v>
      </c>
      <c r="BA3" s="9">
        <f t="shared" si="1"/>
        <v>0.72421917951670378</v>
      </c>
      <c r="BB3" s="9">
        <f t="shared" si="1"/>
        <v>0.59496597149370634</v>
      </c>
      <c r="BC3" s="9">
        <f t="shared" si="1"/>
        <v>0.90887449342476001</v>
      </c>
      <c r="BD3" s="9">
        <f t="shared" si="1"/>
        <v>0.91840535708890914</v>
      </c>
      <c r="BE3" s="9">
        <f t="shared" si="1"/>
        <v>0.80019561531403927</v>
      </c>
      <c r="BF3" s="9">
        <f t="shared" si="1"/>
        <v>0.78127890274195089</v>
      </c>
      <c r="BG3" s="9">
        <f t="shared" si="1"/>
        <v>0.84998134426959415</v>
      </c>
    </row>
    <row r="4" spans="2:59">
      <c r="B4" s="7" t="s">
        <v>1</v>
      </c>
      <c r="C4" s="11">
        <f t="shared" ref="C4:BG4" si="2">MIN(C8:C27)</f>
        <v>4.3024819999999995</v>
      </c>
      <c r="D4" s="11">
        <f t="shared" si="2"/>
        <v>4.5743899999999993</v>
      </c>
      <c r="E4" s="11">
        <f t="shared" si="2"/>
        <v>5.3221369999999997</v>
      </c>
      <c r="F4" s="11">
        <f t="shared" si="2"/>
        <v>7.7466499999999989</v>
      </c>
      <c r="G4" s="11">
        <f t="shared" si="2"/>
        <v>6.2284969999999991</v>
      </c>
      <c r="H4" s="11">
        <f t="shared" si="2"/>
        <v>7.8599449999999988</v>
      </c>
      <c r="I4" s="11">
        <f t="shared" si="2"/>
        <v>7.2934699999999983</v>
      </c>
      <c r="J4" s="11">
        <f t="shared" si="2"/>
        <v>5.6167039999999995</v>
      </c>
      <c r="K4" s="11">
        <f t="shared" si="2"/>
        <v>2.1272179999999996</v>
      </c>
      <c r="L4" s="11">
        <f t="shared" si="2"/>
        <v>4.3704589999999985</v>
      </c>
      <c r="M4" s="11">
        <f t="shared" si="2"/>
        <v>4.3477999999999994</v>
      </c>
      <c r="N4" s="11">
        <f t="shared" si="2"/>
        <v>6.4777459999999989</v>
      </c>
      <c r="O4" s="11">
        <f t="shared" si="2"/>
        <v>6.4324279999999989</v>
      </c>
      <c r="P4" s="11">
        <f t="shared" si="2"/>
        <v>2.6030569999999997</v>
      </c>
      <c r="Q4" s="11">
        <f t="shared" si="2"/>
        <v>2.8296469999999996</v>
      </c>
      <c r="R4" s="11">
        <f t="shared" si="2"/>
        <v>2.6030569999999997</v>
      </c>
      <c r="S4" s="11">
        <f t="shared" si="2"/>
        <v>4.3251409999999995</v>
      </c>
      <c r="T4" s="11">
        <f t="shared" si="2"/>
        <v>3.4867579999999996</v>
      </c>
      <c r="U4" s="11">
        <f t="shared" si="2"/>
        <v>3.5320759999999991</v>
      </c>
      <c r="V4" s="11">
        <f t="shared" si="2"/>
        <v>4.80098</v>
      </c>
      <c r="W4" s="11">
        <f t="shared" si="2"/>
        <v>3.8493019999999998</v>
      </c>
      <c r="X4" s="11">
        <f t="shared" si="2"/>
        <v>4.3024819999999995</v>
      </c>
      <c r="Y4" s="11">
        <f t="shared" si="2"/>
        <v>4.5970489999999993</v>
      </c>
      <c r="Z4" s="11">
        <f t="shared" si="2"/>
        <v>3.6906889999999994</v>
      </c>
      <c r="AA4" s="11">
        <f t="shared" si="2"/>
        <v>3.5320759999999991</v>
      </c>
      <c r="AB4" s="11">
        <f t="shared" si="2"/>
        <v>3.7813249999999994</v>
      </c>
      <c r="AC4" s="11">
        <f t="shared" si="2"/>
        <v>3.4867579999999996</v>
      </c>
      <c r="AD4" s="11">
        <f t="shared" si="2"/>
        <v>4.4837539999999994</v>
      </c>
      <c r="AE4" s="11">
        <f t="shared" si="2"/>
        <v>7.4520829999999991</v>
      </c>
      <c r="AF4" s="11">
        <f t="shared" si="2"/>
        <v>6.4097689999999998</v>
      </c>
      <c r="AG4" s="11">
        <f t="shared" si="2"/>
        <v>3.9399379999999997</v>
      </c>
      <c r="AH4" s="11">
        <f t="shared" si="2"/>
        <v>2.0071252999999998</v>
      </c>
      <c r="AI4" s="11">
        <f t="shared" si="2"/>
        <v>1.6695061999999998</v>
      </c>
      <c r="AJ4" s="11">
        <f t="shared" si="2"/>
        <v>6.1152019999999991</v>
      </c>
      <c r="AK4" s="11">
        <f t="shared" si="2"/>
        <v>6.7496539999999996</v>
      </c>
      <c r="AL4" s="11">
        <f t="shared" si="2"/>
        <v>6.341791999999999</v>
      </c>
      <c r="AM4" s="11">
        <f t="shared" si="2"/>
        <v>5.0049109999999999</v>
      </c>
      <c r="AN4" s="11">
        <f t="shared" si="2"/>
        <v>5.6620219999999994</v>
      </c>
      <c r="AO4" s="11">
        <f t="shared" si="2"/>
        <v>3.8493019999999998</v>
      </c>
      <c r="AP4" s="11">
        <f t="shared" si="2"/>
        <v>6.6363589999999988</v>
      </c>
      <c r="AQ4" s="11">
        <f t="shared" si="2"/>
        <v>7.9732399999999997</v>
      </c>
      <c r="AR4" s="11">
        <f t="shared" si="2"/>
        <v>5.8432939999999993</v>
      </c>
      <c r="AS4" s="11">
        <f t="shared" si="2"/>
        <v>6.2738149999999999</v>
      </c>
      <c r="AT4" s="11">
        <f t="shared" si="2"/>
        <v>6.5004049999999998</v>
      </c>
      <c r="AU4" s="11">
        <f t="shared" si="2"/>
        <v>5.4580909999999996</v>
      </c>
      <c r="AV4" s="11">
        <f t="shared" si="2"/>
        <v>6.1831789999999991</v>
      </c>
      <c r="AW4" s="11">
        <f t="shared" si="2"/>
        <v>5.9339300000000001</v>
      </c>
      <c r="AX4" s="11">
        <f t="shared" si="2"/>
        <v>11.100182</v>
      </c>
      <c r="AY4" s="11">
        <f t="shared" si="2"/>
        <v>7.701331999999999</v>
      </c>
      <c r="AZ4" s="11">
        <f t="shared" si="2"/>
        <v>6.1152019999999991</v>
      </c>
      <c r="BA4" s="11">
        <f t="shared" si="2"/>
        <v>6.1605199999999991</v>
      </c>
      <c r="BB4" s="11">
        <f t="shared" si="2"/>
        <v>5.0049109999999999</v>
      </c>
      <c r="BC4" s="11">
        <f t="shared" si="2"/>
        <v>5.1182059999999989</v>
      </c>
      <c r="BD4" s="11">
        <f t="shared" si="2"/>
        <v>5.6393629999999986</v>
      </c>
      <c r="BE4" s="11">
        <f t="shared" si="2"/>
        <v>5.2541599999999988</v>
      </c>
      <c r="BF4" s="11">
        <f t="shared" si="2"/>
        <v>4.6197079999999993</v>
      </c>
      <c r="BG4" s="11">
        <f t="shared" si="2"/>
        <v>6.7496539999999996</v>
      </c>
    </row>
    <row r="5" spans="2:59">
      <c r="B5" s="7" t="s">
        <v>2</v>
      </c>
      <c r="C5" s="11">
        <f t="shared" ref="C5:BG5" si="3">MAX(C8:C27)</f>
        <v>6.7723129999999987</v>
      </c>
      <c r="D5" s="11">
        <f t="shared" si="3"/>
        <v>6.5910409999999997</v>
      </c>
      <c r="E5" s="11">
        <f t="shared" si="3"/>
        <v>8.743646</v>
      </c>
      <c r="F5" s="11">
        <f t="shared" si="3"/>
        <v>13.547353999999999</v>
      </c>
      <c r="G5" s="11">
        <f t="shared" si="3"/>
        <v>10.964228</v>
      </c>
      <c r="H5" s="11">
        <f t="shared" si="3"/>
        <v>14.499032</v>
      </c>
      <c r="I5" s="11">
        <f t="shared" si="3"/>
        <v>9.4234159999999996</v>
      </c>
      <c r="J5" s="11">
        <f t="shared" si="3"/>
        <v>8.1318529999999996</v>
      </c>
      <c r="K5" s="11">
        <f t="shared" si="3"/>
        <v>4.1665279999999996</v>
      </c>
      <c r="L5" s="11">
        <f t="shared" si="3"/>
        <v>7.2028339999999984</v>
      </c>
      <c r="M5" s="11">
        <f t="shared" si="3"/>
        <v>5.8886119999999993</v>
      </c>
      <c r="N5" s="11">
        <f t="shared" si="3"/>
        <v>8.9249179999999981</v>
      </c>
      <c r="O5" s="11">
        <f t="shared" si="3"/>
        <v>9.0382130000000007</v>
      </c>
      <c r="P5" s="11">
        <f t="shared" si="3"/>
        <v>3.9852559999999997</v>
      </c>
      <c r="Q5" s="11">
        <f t="shared" si="3"/>
        <v>4.1438689999999996</v>
      </c>
      <c r="R5" s="11">
        <f t="shared" si="3"/>
        <v>4.1438689999999996</v>
      </c>
      <c r="S5" s="11">
        <f t="shared" si="3"/>
        <v>5.9565889999999992</v>
      </c>
      <c r="T5" s="11">
        <f t="shared" si="3"/>
        <v>7.9052629999999988</v>
      </c>
      <c r="U5" s="11">
        <f t="shared" si="3"/>
        <v>5.8206349999999993</v>
      </c>
      <c r="V5" s="11">
        <f t="shared" si="3"/>
        <v>7.9505809999999988</v>
      </c>
      <c r="W5" s="11">
        <f t="shared" si="3"/>
        <v>6.8176309999999987</v>
      </c>
      <c r="X5" s="11">
        <f t="shared" si="3"/>
        <v>7.2934699999999983</v>
      </c>
      <c r="Y5" s="11">
        <f t="shared" si="3"/>
        <v>7.1575159999999993</v>
      </c>
      <c r="Z5" s="11">
        <f t="shared" si="3"/>
        <v>5.6846809999999994</v>
      </c>
      <c r="AA5" s="11">
        <f t="shared" si="3"/>
        <v>4.846298</v>
      </c>
      <c r="AB5" s="11">
        <f t="shared" si="3"/>
        <v>5.3901139999999996</v>
      </c>
      <c r="AC5" s="11">
        <f t="shared" si="3"/>
        <v>4.5064129999999993</v>
      </c>
      <c r="AD5" s="11">
        <f t="shared" si="3"/>
        <v>6.7949719999999996</v>
      </c>
      <c r="AE5" s="11">
        <f t="shared" si="3"/>
        <v>11.213477000000001</v>
      </c>
      <c r="AF5" s="11">
        <f t="shared" si="3"/>
        <v>9.5593699999999995</v>
      </c>
      <c r="AG5" s="11">
        <f t="shared" si="3"/>
        <v>7.3614469999999992</v>
      </c>
      <c r="AH5" s="11">
        <f t="shared" si="3"/>
        <v>3.3961219999999996</v>
      </c>
      <c r="AI5" s="11">
        <f t="shared" si="3"/>
        <v>2.6257159999999997</v>
      </c>
      <c r="AJ5" s="11">
        <f t="shared" si="3"/>
        <v>8.630351000000001</v>
      </c>
      <c r="AK5" s="11">
        <f t="shared" si="3"/>
        <v>9.6500059999999994</v>
      </c>
      <c r="AL5" s="11">
        <f t="shared" si="3"/>
        <v>9.0835309999999989</v>
      </c>
      <c r="AM5" s="11">
        <f t="shared" si="3"/>
        <v>8.8569410000000008</v>
      </c>
      <c r="AN5" s="11">
        <f t="shared" si="3"/>
        <v>8.9249179999999981</v>
      </c>
      <c r="AO5" s="11">
        <f t="shared" si="3"/>
        <v>9.1061899999999998</v>
      </c>
      <c r="AP5" s="11">
        <f t="shared" si="3"/>
        <v>12.051860000000001</v>
      </c>
      <c r="AQ5" s="11">
        <f t="shared" si="3"/>
        <v>9.7406419999999994</v>
      </c>
      <c r="AR5" s="11">
        <f t="shared" si="3"/>
        <v>8.4943969999999993</v>
      </c>
      <c r="AS5" s="11">
        <f t="shared" si="3"/>
        <v>8.4717380000000002</v>
      </c>
      <c r="AT5" s="11">
        <f t="shared" si="3"/>
        <v>8.0638760000000005</v>
      </c>
      <c r="AU5" s="11">
        <f t="shared" si="3"/>
        <v>9.0608719999999998</v>
      </c>
      <c r="AV5" s="11">
        <f t="shared" si="3"/>
        <v>8.0638760000000005</v>
      </c>
      <c r="AW5" s="11">
        <f t="shared" si="3"/>
        <v>8.992894999999999</v>
      </c>
      <c r="AX5" s="11">
        <f t="shared" si="3"/>
        <v>20.254417999999998</v>
      </c>
      <c r="AY5" s="11">
        <f t="shared" si="3"/>
        <v>13.252787</v>
      </c>
      <c r="AZ5" s="11">
        <f t="shared" si="3"/>
        <v>12.686311999999999</v>
      </c>
      <c r="BA5" s="11">
        <f t="shared" si="3"/>
        <v>8.992894999999999</v>
      </c>
      <c r="BB5" s="11">
        <f t="shared" si="3"/>
        <v>7.4067649999999992</v>
      </c>
      <c r="BC5" s="11">
        <f t="shared" si="3"/>
        <v>8.5397150000000011</v>
      </c>
      <c r="BD5" s="11">
        <f t="shared" si="3"/>
        <v>9.1515079999999998</v>
      </c>
      <c r="BE5" s="11">
        <f t="shared" si="3"/>
        <v>8.2451480000000004</v>
      </c>
      <c r="BF5" s="11">
        <f t="shared" si="3"/>
        <v>7.4974009999999991</v>
      </c>
      <c r="BG5" s="11">
        <f t="shared" si="3"/>
        <v>9.8086190000000002</v>
      </c>
    </row>
    <row r="6" spans="2:59" hidden="1">
      <c r="B6" s="3" t="s">
        <v>115</v>
      </c>
      <c r="C6" s="8" t="s">
        <v>116</v>
      </c>
      <c r="D6" s="8" t="s">
        <v>117</v>
      </c>
      <c r="E6" s="8" t="s">
        <v>118</v>
      </c>
      <c r="F6" s="8" t="s">
        <v>119</v>
      </c>
      <c r="G6" s="8" t="s">
        <v>120</v>
      </c>
      <c r="H6" s="8" t="s">
        <v>121</v>
      </c>
      <c r="I6" s="8" t="s">
        <v>122</v>
      </c>
      <c r="J6" s="8" t="s">
        <v>123</v>
      </c>
      <c r="K6" s="8" t="s">
        <v>124</v>
      </c>
      <c r="L6" s="8" t="s">
        <v>125</v>
      </c>
      <c r="M6" s="8" t="s">
        <v>126</v>
      </c>
      <c r="N6" s="8" t="s">
        <v>127</v>
      </c>
      <c r="O6" s="8" t="s">
        <v>128</v>
      </c>
      <c r="P6" s="8" t="s">
        <v>129</v>
      </c>
      <c r="Q6" s="8" t="s">
        <v>130</v>
      </c>
      <c r="R6" s="8" t="s">
        <v>131</v>
      </c>
      <c r="S6" s="8" t="s">
        <v>132</v>
      </c>
      <c r="T6" s="8" t="s">
        <v>133</v>
      </c>
      <c r="U6" s="8" t="s">
        <v>134</v>
      </c>
      <c r="V6" s="8" t="s">
        <v>135</v>
      </c>
      <c r="W6" s="8" t="s">
        <v>136</v>
      </c>
      <c r="X6" s="8" t="s">
        <v>137</v>
      </c>
      <c r="Y6" s="8" t="s">
        <v>138</v>
      </c>
      <c r="Z6" s="8" t="s">
        <v>139</v>
      </c>
      <c r="AA6" s="8" t="s">
        <v>140</v>
      </c>
      <c r="AB6" s="8" t="s">
        <v>141</v>
      </c>
      <c r="AC6" s="8" t="s">
        <v>142</v>
      </c>
      <c r="AD6" s="8" t="s">
        <v>143</v>
      </c>
      <c r="AE6" s="8" t="s">
        <v>144</v>
      </c>
      <c r="AF6" s="8" t="s">
        <v>145</v>
      </c>
      <c r="AG6" s="8" t="s">
        <v>146</v>
      </c>
      <c r="AH6" s="8" t="s">
        <v>147</v>
      </c>
      <c r="AI6" s="8" t="s">
        <v>148</v>
      </c>
      <c r="AJ6" s="8" t="s">
        <v>149</v>
      </c>
      <c r="AK6" s="8" t="s">
        <v>150</v>
      </c>
      <c r="AL6" s="8" t="s">
        <v>151</v>
      </c>
      <c r="AM6" s="8" t="s">
        <v>152</v>
      </c>
      <c r="AN6" s="8" t="s">
        <v>153</v>
      </c>
      <c r="AO6" s="8" t="s">
        <v>154</v>
      </c>
      <c r="AP6" s="8" t="s">
        <v>155</v>
      </c>
      <c r="AQ6" s="8" t="s">
        <v>156</v>
      </c>
      <c r="AR6" s="8" t="s">
        <v>157</v>
      </c>
      <c r="AS6" s="8" t="s">
        <v>158</v>
      </c>
      <c r="AT6" s="8" t="s">
        <v>159</v>
      </c>
      <c r="AU6" s="8" t="s">
        <v>160</v>
      </c>
      <c r="AV6" s="8" t="s">
        <v>161</v>
      </c>
      <c r="AW6" s="8" t="s">
        <v>162</v>
      </c>
      <c r="AX6" s="8" t="s">
        <v>163</v>
      </c>
      <c r="AY6" s="8" t="s">
        <v>164</v>
      </c>
      <c r="AZ6" s="8" t="s">
        <v>165</v>
      </c>
      <c r="BA6" s="8" t="s">
        <v>166</v>
      </c>
      <c r="BB6" s="8" t="s">
        <v>167</v>
      </c>
      <c r="BC6" s="8" t="s">
        <v>168</v>
      </c>
      <c r="BD6" s="8" t="s">
        <v>169</v>
      </c>
      <c r="BE6" s="8" t="s">
        <v>170</v>
      </c>
      <c r="BF6" s="8" t="s">
        <v>171</v>
      </c>
      <c r="BG6" s="8" t="s">
        <v>172</v>
      </c>
    </row>
    <row r="7" spans="2:59" hidden="1">
      <c r="B7" s="3" t="s">
        <v>115</v>
      </c>
      <c r="C7" s="8" t="s">
        <v>173</v>
      </c>
      <c r="D7" s="8" t="s">
        <v>174</v>
      </c>
      <c r="E7" s="8" t="s">
        <v>174</v>
      </c>
      <c r="F7" s="8" t="s">
        <v>174</v>
      </c>
      <c r="G7" s="8" t="s">
        <v>174</v>
      </c>
      <c r="H7" s="8" t="s">
        <v>174</v>
      </c>
      <c r="I7" s="8" t="s">
        <v>174</v>
      </c>
      <c r="J7" s="8" t="s">
        <v>174</v>
      </c>
      <c r="K7" s="8" t="s">
        <v>174</v>
      </c>
      <c r="L7" s="8" t="s">
        <v>174</v>
      </c>
      <c r="M7" s="8" t="s">
        <v>174</v>
      </c>
      <c r="N7" s="8" t="s">
        <v>174</v>
      </c>
      <c r="O7" s="8" t="s">
        <v>174</v>
      </c>
      <c r="P7" s="8" t="s">
        <v>175</v>
      </c>
      <c r="Q7" s="8" t="s">
        <v>176</v>
      </c>
      <c r="R7" s="8" t="s">
        <v>176</v>
      </c>
      <c r="S7" s="8" t="s">
        <v>176</v>
      </c>
      <c r="T7" s="8" t="s">
        <v>176</v>
      </c>
      <c r="U7" s="8" t="s">
        <v>176</v>
      </c>
      <c r="V7" s="8" t="s">
        <v>176</v>
      </c>
      <c r="W7" s="8" t="s">
        <v>176</v>
      </c>
      <c r="X7" s="8" t="s">
        <v>176</v>
      </c>
      <c r="Y7" s="8" t="s">
        <v>176</v>
      </c>
      <c r="Z7" s="8" t="s">
        <v>176</v>
      </c>
      <c r="AA7" s="8" t="s">
        <v>176</v>
      </c>
      <c r="AB7" s="8" t="s">
        <v>176</v>
      </c>
      <c r="AC7" s="8" t="s">
        <v>176</v>
      </c>
      <c r="AD7" s="8" t="s">
        <v>177</v>
      </c>
      <c r="AE7" s="8" t="s">
        <v>178</v>
      </c>
      <c r="AF7" s="8" t="s">
        <v>178</v>
      </c>
      <c r="AG7" s="8" t="s">
        <v>178</v>
      </c>
      <c r="AH7" s="8" t="s">
        <v>178</v>
      </c>
      <c r="AI7" s="8" t="s">
        <v>178</v>
      </c>
      <c r="AJ7" s="8" t="s">
        <v>179</v>
      </c>
      <c r="AK7" s="8" t="s">
        <v>180</v>
      </c>
      <c r="AL7" s="8" t="s">
        <v>180</v>
      </c>
      <c r="AM7" s="8" t="s">
        <v>180</v>
      </c>
      <c r="AN7" s="8" t="s">
        <v>180</v>
      </c>
      <c r="AO7" s="8" t="s">
        <v>181</v>
      </c>
      <c r="AP7" s="8" t="s">
        <v>182</v>
      </c>
      <c r="AQ7" s="8" t="s">
        <v>182</v>
      </c>
      <c r="AR7" s="8" t="s">
        <v>182</v>
      </c>
      <c r="AS7" s="8" t="s">
        <v>182</v>
      </c>
      <c r="AT7" s="8" t="s">
        <v>182</v>
      </c>
      <c r="AU7" s="8" t="s">
        <v>182</v>
      </c>
      <c r="AV7" s="8" t="s">
        <v>182</v>
      </c>
      <c r="AW7" s="8" t="s">
        <v>182</v>
      </c>
      <c r="AX7" s="8" t="s">
        <v>182</v>
      </c>
      <c r="AY7" s="8" t="s">
        <v>182</v>
      </c>
      <c r="AZ7" s="8" t="s">
        <v>182</v>
      </c>
      <c r="BA7" s="8" t="s">
        <v>182</v>
      </c>
      <c r="BB7" s="8" t="s">
        <v>182</v>
      </c>
      <c r="BC7" s="8" t="s">
        <v>182</v>
      </c>
      <c r="BD7" s="8" t="s">
        <v>182</v>
      </c>
      <c r="BE7" s="8" t="s">
        <v>182</v>
      </c>
      <c r="BF7" s="8" t="s">
        <v>182</v>
      </c>
      <c r="BG7" s="8" t="s">
        <v>182</v>
      </c>
    </row>
    <row r="8" spans="2:59">
      <c r="B8" s="4">
        <v>1</v>
      </c>
      <c r="C8" s="13">
        <v>5.6846809999999994</v>
      </c>
      <c r="D8" s="13">
        <v>4.982251999999999</v>
      </c>
      <c r="E8" s="13">
        <v>6.5910409999999997</v>
      </c>
      <c r="F8" s="13">
        <v>10.080527</v>
      </c>
      <c r="G8" s="13">
        <v>10.964228</v>
      </c>
      <c r="H8" s="13">
        <v>10.443071000000002</v>
      </c>
      <c r="I8" s="13">
        <v>8.4037609999999994</v>
      </c>
      <c r="J8" s="13">
        <v>6.1831789999999991</v>
      </c>
      <c r="K8" s="13">
        <v>4.0079149999999997</v>
      </c>
      <c r="L8" s="13">
        <v>5.0502289999999999</v>
      </c>
      <c r="M8" s="13">
        <v>5.2315009999999997</v>
      </c>
      <c r="N8" s="13">
        <v>7.565377999999999</v>
      </c>
      <c r="O8" s="13">
        <v>7.9052629999999988</v>
      </c>
      <c r="P8" s="13">
        <v>3.3734629999999997</v>
      </c>
      <c r="Q8" s="13">
        <v>3.6906889999999994</v>
      </c>
      <c r="R8" s="13">
        <v>4.1438689999999996</v>
      </c>
      <c r="S8" s="13">
        <v>4.4384359999999994</v>
      </c>
      <c r="T8" s="13">
        <v>7.9052629999999988</v>
      </c>
      <c r="U8" s="13">
        <v>5.8206349999999993</v>
      </c>
      <c r="V8" s="13">
        <v>6.1605199999999991</v>
      </c>
      <c r="W8" s="13">
        <v>4.959592999999999</v>
      </c>
      <c r="X8" s="13">
        <v>4.3024819999999995</v>
      </c>
      <c r="Y8" s="13">
        <v>4.8689569999999991</v>
      </c>
      <c r="Z8" s="13">
        <v>5.2541599999999988</v>
      </c>
      <c r="AA8" s="13">
        <v>4.3704589999999985</v>
      </c>
      <c r="AB8" s="13">
        <v>4.3024819999999995</v>
      </c>
      <c r="AC8" s="13">
        <v>3.9625969999999997</v>
      </c>
      <c r="AD8" s="13">
        <v>5.8432939999999993</v>
      </c>
      <c r="AE8" s="13">
        <v>9.0608719999999998</v>
      </c>
      <c r="AF8" s="13">
        <v>7.3841059999999992</v>
      </c>
      <c r="AG8" s="13">
        <v>5.0502289999999999</v>
      </c>
      <c r="AH8" s="13">
        <v>2.2858309999999999</v>
      </c>
      <c r="AI8" s="13">
        <v>2.6257159999999997</v>
      </c>
      <c r="AJ8" s="13">
        <v>8.1545120000000004</v>
      </c>
      <c r="AK8" s="13">
        <v>7.7466499999999989</v>
      </c>
      <c r="AL8" s="13">
        <v>8.1318529999999996</v>
      </c>
      <c r="AM8" s="13">
        <v>6.5457229999999997</v>
      </c>
      <c r="AN8" s="13">
        <v>6.4324279999999989</v>
      </c>
      <c r="AO8" s="13">
        <v>9.1061899999999998</v>
      </c>
      <c r="AP8" s="13">
        <v>6.6363589999999988</v>
      </c>
      <c r="AQ8" s="13">
        <v>7.9732399999999997</v>
      </c>
      <c r="AR8" s="13">
        <v>7.5200599999999991</v>
      </c>
      <c r="AS8" s="13">
        <v>7.8146269999999989</v>
      </c>
      <c r="AT8" s="13">
        <v>6.7949719999999996</v>
      </c>
      <c r="AU8" s="13">
        <v>6.7949719999999996</v>
      </c>
      <c r="AV8" s="13">
        <v>6.6590179999999997</v>
      </c>
      <c r="AW8" s="13">
        <v>6.7269949999999987</v>
      </c>
      <c r="AX8" s="13">
        <v>13.86458</v>
      </c>
      <c r="AY8" s="13">
        <v>10.579025</v>
      </c>
      <c r="AZ8" s="13">
        <v>9.2648030000000006</v>
      </c>
      <c r="BA8" s="13">
        <v>6.2058379999999991</v>
      </c>
      <c r="BB8" s="13">
        <v>6.296473999999999</v>
      </c>
      <c r="BC8" s="13">
        <v>7.1121979999999994</v>
      </c>
      <c r="BD8" s="13">
        <v>6.7723129999999987</v>
      </c>
      <c r="BE8" s="13">
        <v>7.3614469999999992</v>
      </c>
      <c r="BF8" s="13">
        <v>4.6197079999999993</v>
      </c>
      <c r="BG8" s="13">
        <v>7.4747419999999991</v>
      </c>
    </row>
    <row r="9" spans="2:59">
      <c r="B9" s="5">
        <f t="shared" ref="B9:B27" si="4">B8+1</f>
        <v>2</v>
      </c>
      <c r="C9" s="15">
        <v>5.4127729999999996</v>
      </c>
      <c r="D9" s="15">
        <v>4.5743899999999993</v>
      </c>
      <c r="E9" s="15">
        <v>6.6136999999999988</v>
      </c>
      <c r="F9" s="15">
        <v>13.434059</v>
      </c>
      <c r="G9" s="15">
        <v>9.3780979999999996</v>
      </c>
      <c r="H9" s="15">
        <v>11.734634</v>
      </c>
      <c r="I9" s="15">
        <v>8.7663050000000009</v>
      </c>
      <c r="J9" s="15">
        <v>7.1575159999999993</v>
      </c>
      <c r="K9" s="15">
        <v>4.1212099999999996</v>
      </c>
      <c r="L9" s="15">
        <v>4.7556620000000001</v>
      </c>
      <c r="M9" s="15">
        <v>5.3901139999999996</v>
      </c>
      <c r="N9" s="15">
        <v>6.6590179999999997</v>
      </c>
      <c r="O9" s="15">
        <v>6.5683819999999988</v>
      </c>
      <c r="P9" s="15">
        <v>3.4187809999999996</v>
      </c>
      <c r="Q9" s="15">
        <v>3.5773939999999995</v>
      </c>
      <c r="R9" s="15">
        <v>3.6000529999999995</v>
      </c>
      <c r="S9" s="15">
        <v>5.9565889999999992</v>
      </c>
      <c r="T9" s="15">
        <v>6.4324279999999989</v>
      </c>
      <c r="U9" s="15">
        <v>3.8946199999999997</v>
      </c>
      <c r="V9" s="15">
        <v>4.80098</v>
      </c>
      <c r="W9" s="15">
        <v>4.80098</v>
      </c>
      <c r="X9" s="15">
        <v>5.1182059999999989</v>
      </c>
      <c r="Y9" s="15">
        <v>4.6423669999999992</v>
      </c>
      <c r="Z9" s="15">
        <v>5.5487269999999986</v>
      </c>
      <c r="AA9" s="15">
        <v>3.7813249999999994</v>
      </c>
      <c r="AB9" s="15">
        <v>4.1438689999999996</v>
      </c>
      <c r="AC9" s="15">
        <v>4.0079149999999997</v>
      </c>
      <c r="AD9" s="15">
        <v>4.7330029999999992</v>
      </c>
      <c r="AE9" s="15">
        <v>8.0865349999999996</v>
      </c>
      <c r="AF9" s="15">
        <v>8.2451480000000004</v>
      </c>
      <c r="AG9" s="15">
        <v>4.3477999999999994</v>
      </c>
      <c r="AH9" s="15">
        <v>2.1045589999999996</v>
      </c>
      <c r="AI9" s="15">
        <v>2.4897619999999994</v>
      </c>
      <c r="AJ9" s="15">
        <v>7.6786729999999999</v>
      </c>
      <c r="AK9" s="15">
        <v>7.565377999999999</v>
      </c>
      <c r="AL9" s="15">
        <v>8.2451480000000004</v>
      </c>
      <c r="AM9" s="15">
        <v>8.6983280000000001</v>
      </c>
      <c r="AN9" s="15">
        <v>8.4490789999999993</v>
      </c>
      <c r="AO9" s="15">
        <v>7.0668799999999994</v>
      </c>
      <c r="AP9" s="15">
        <v>10.443071000000002</v>
      </c>
      <c r="AQ9" s="15">
        <v>8.0638760000000005</v>
      </c>
      <c r="AR9" s="15">
        <v>7.610695999999999</v>
      </c>
      <c r="AS9" s="15">
        <v>8.4717380000000002</v>
      </c>
      <c r="AT9" s="15">
        <v>6.5683819999999988</v>
      </c>
      <c r="AU9" s="15">
        <v>7.0668799999999994</v>
      </c>
      <c r="AV9" s="15">
        <v>6.1831789999999991</v>
      </c>
      <c r="AW9" s="15">
        <v>7.1348569999999993</v>
      </c>
      <c r="AX9" s="15">
        <v>12.573017</v>
      </c>
      <c r="AY9" s="15">
        <v>9.5367110000000004</v>
      </c>
      <c r="AZ9" s="15">
        <v>12.686311999999999</v>
      </c>
      <c r="BA9" s="15">
        <v>6.8856079999999995</v>
      </c>
      <c r="BB9" s="15">
        <v>7.3161289999999992</v>
      </c>
      <c r="BC9" s="15">
        <v>6.9309259999999995</v>
      </c>
      <c r="BD9" s="15">
        <v>7.0442209999999994</v>
      </c>
      <c r="BE9" s="15">
        <v>6.9535849999999986</v>
      </c>
      <c r="BF9" s="15">
        <v>7.1801749999999993</v>
      </c>
      <c r="BG9" s="15">
        <v>8.992894999999999</v>
      </c>
    </row>
    <row r="10" spans="2:59">
      <c r="B10" s="5">
        <f t="shared" si="4"/>
        <v>3</v>
      </c>
      <c r="C10" s="15">
        <v>5.4127729999999996</v>
      </c>
      <c r="D10" s="15">
        <v>5.1635239999999989</v>
      </c>
      <c r="E10" s="15">
        <v>7.5200599999999991</v>
      </c>
      <c r="F10" s="15">
        <v>11.304113000000001</v>
      </c>
      <c r="G10" s="15">
        <v>8.7663050000000009</v>
      </c>
      <c r="H10" s="15">
        <v>14.499032</v>
      </c>
      <c r="I10" s="15">
        <v>7.9732399999999997</v>
      </c>
      <c r="J10" s="15">
        <v>6.2058379999999991</v>
      </c>
      <c r="K10" s="15">
        <v>3.6453709999999995</v>
      </c>
      <c r="L10" s="15">
        <v>4.6423669999999992</v>
      </c>
      <c r="M10" s="15">
        <v>5.5940449999999986</v>
      </c>
      <c r="N10" s="15">
        <v>6.5910409999999997</v>
      </c>
      <c r="O10" s="15">
        <v>6.5910409999999997</v>
      </c>
      <c r="P10" s="15">
        <v>3.4414399999999996</v>
      </c>
      <c r="Q10" s="15">
        <v>3.3734629999999997</v>
      </c>
      <c r="R10" s="15">
        <v>3.1468729999999994</v>
      </c>
      <c r="S10" s="15">
        <v>4.5064129999999993</v>
      </c>
      <c r="T10" s="15">
        <v>5.5713859999999995</v>
      </c>
      <c r="U10" s="15">
        <v>4.8236389999999991</v>
      </c>
      <c r="V10" s="15">
        <v>5.9792480000000001</v>
      </c>
      <c r="W10" s="15">
        <v>5.0049109999999999</v>
      </c>
      <c r="X10" s="15">
        <v>5.9112709999999993</v>
      </c>
      <c r="Y10" s="15">
        <v>7.1575159999999993</v>
      </c>
      <c r="Z10" s="15">
        <v>5.5487269999999986</v>
      </c>
      <c r="AA10" s="15">
        <v>4.3024819999999995</v>
      </c>
      <c r="AB10" s="15">
        <v>4.3931179999999994</v>
      </c>
      <c r="AC10" s="15">
        <v>3.9852559999999997</v>
      </c>
      <c r="AD10" s="15">
        <v>5.072887999999999</v>
      </c>
      <c r="AE10" s="15">
        <v>7.4520829999999991</v>
      </c>
      <c r="AF10" s="15">
        <v>8.1318529999999996</v>
      </c>
      <c r="AG10" s="15">
        <v>5.8659529999999993</v>
      </c>
      <c r="AH10" s="15">
        <v>2.0569750999999998</v>
      </c>
      <c r="AI10" s="15">
        <v>2.4217849999999994</v>
      </c>
      <c r="AJ10" s="15">
        <v>7.2028339999999984</v>
      </c>
      <c r="AK10" s="15">
        <v>7.9732399999999997</v>
      </c>
      <c r="AL10" s="15">
        <v>7.9958989999999988</v>
      </c>
      <c r="AM10" s="15">
        <v>6.0925429999999992</v>
      </c>
      <c r="AN10" s="15">
        <v>7.1348569999999993</v>
      </c>
      <c r="AO10" s="15">
        <v>6.8856079999999995</v>
      </c>
      <c r="AP10" s="15">
        <v>10.397753</v>
      </c>
      <c r="AQ10" s="15">
        <v>9.0608719999999998</v>
      </c>
      <c r="AR10" s="15">
        <v>8.1998300000000004</v>
      </c>
      <c r="AS10" s="15">
        <v>7.4067649999999992</v>
      </c>
      <c r="AT10" s="15">
        <v>6.5004049999999998</v>
      </c>
      <c r="AU10" s="15">
        <v>8.0185580000000005</v>
      </c>
      <c r="AV10" s="15">
        <v>6.8176309999999987</v>
      </c>
      <c r="AW10" s="15">
        <v>7.7466499999999989</v>
      </c>
      <c r="AX10" s="15">
        <v>13.003538000000001</v>
      </c>
      <c r="AY10" s="15">
        <v>10.737638</v>
      </c>
      <c r="AZ10" s="15">
        <v>9.1968259999999997</v>
      </c>
      <c r="BA10" s="15">
        <v>6.5230639999999989</v>
      </c>
      <c r="BB10" s="15">
        <v>6.6136999999999988</v>
      </c>
      <c r="BC10" s="15">
        <v>6.4777459999999989</v>
      </c>
      <c r="BD10" s="15">
        <v>8.1545120000000004</v>
      </c>
      <c r="BE10" s="15">
        <v>6.9762439999999994</v>
      </c>
      <c r="BF10" s="15">
        <v>7.4974009999999991</v>
      </c>
      <c r="BG10" s="15">
        <v>9.3101210000000005</v>
      </c>
    </row>
    <row r="11" spans="2:59">
      <c r="B11" s="5">
        <f t="shared" si="4"/>
        <v>4</v>
      </c>
      <c r="C11" s="15">
        <v>5.6393629999999986</v>
      </c>
      <c r="D11" s="15">
        <v>5.2541599999999988</v>
      </c>
      <c r="E11" s="15">
        <v>7.2934699999999983</v>
      </c>
      <c r="F11" s="15">
        <v>9.7859600000000011</v>
      </c>
      <c r="G11" s="15">
        <v>10.941568999999999</v>
      </c>
      <c r="H11" s="15">
        <v>13.819261999999998</v>
      </c>
      <c r="I11" s="15">
        <v>7.9279219999999997</v>
      </c>
      <c r="J11" s="15">
        <v>7.0215619999999994</v>
      </c>
      <c r="K11" s="15">
        <v>3.2828269999999997</v>
      </c>
      <c r="L11" s="15">
        <v>5.7073399999999994</v>
      </c>
      <c r="M11" s="15">
        <v>5.2541599999999988</v>
      </c>
      <c r="N11" s="15">
        <v>7.2708109999999992</v>
      </c>
      <c r="O11" s="15">
        <v>8.0865349999999996</v>
      </c>
      <c r="P11" s="15">
        <v>3.1015549999999994</v>
      </c>
      <c r="Q11" s="15">
        <v>3.4640989999999996</v>
      </c>
      <c r="R11" s="15">
        <v>3.2828269999999997</v>
      </c>
      <c r="S11" s="15">
        <v>4.3251409999999995</v>
      </c>
      <c r="T11" s="15">
        <v>5.4354319999999996</v>
      </c>
      <c r="U11" s="15">
        <v>5.1635239999999989</v>
      </c>
      <c r="V11" s="15">
        <v>5.4354319999999996</v>
      </c>
      <c r="W11" s="15">
        <v>4.0758919999999996</v>
      </c>
      <c r="X11" s="15">
        <v>5.8432939999999993</v>
      </c>
      <c r="Y11" s="15">
        <v>4.8236389999999991</v>
      </c>
      <c r="Z11" s="15">
        <v>4.7783209999999992</v>
      </c>
      <c r="AA11" s="15">
        <v>4.5970489999999993</v>
      </c>
      <c r="AB11" s="15">
        <v>4.3251409999999995</v>
      </c>
      <c r="AC11" s="15">
        <v>4.1665279999999996</v>
      </c>
      <c r="AD11" s="15">
        <v>5.1408649999999998</v>
      </c>
      <c r="AE11" s="15">
        <v>7.4747419999999991</v>
      </c>
      <c r="AF11" s="15">
        <v>6.9762439999999994</v>
      </c>
      <c r="AG11" s="15">
        <v>5.7526579999999994</v>
      </c>
      <c r="AH11" s="15">
        <v>2.7843289999999996</v>
      </c>
      <c r="AI11" s="15">
        <v>2.3538079999999999</v>
      </c>
      <c r="AJ11" s="15">
        <v>6.341791999999999</v>
      </c>
      <c r="AK11" s="15">
        <v>8.2678069999999995</v>
      </c>
      <c r="AL11" s="15">
        <v>6.6816769999999988</v>
      </c>
      <c r="AM11" s="15">
        <v>7.565377999999999</v>
      </c>
      <c r="AN11" s="15">
        <v>8.3131249999999994</v>
      </c>
      <c r="AO11" s="15">
        <v>7.565377999999999</v>
      </c>
      <c r="AP11" s="15">
        <v>10.760297</v>
      </c>
      <c r="AQ11" s="15">
        <v>9.3327799999999996</v>
      </c>
      <c r="AR11" s="15">
        <v>7.2028339999999984</v>
      </c>
      <c r="AS11" s="15">
        <v>6.4550869999999998</v>
      </c>
      <c r="AT11" s="15">
        <v>7.0215619999999994</v>
      </c>
      <c r="AU11" s="15">
        <v>6.8402899999999995</v>
      </c>
      <c r="AV11" s="15">
        <v>6.7043359999999996</v>
      </c>
      <c r="AW11" s="15">
        <v>6.9989029999999994</v>
      </c>
      <c r="AX11" s="15">
        <v>17.693950999999998</v>
      </c>
      <c r="AY11" s="15">
        <v>9.876596000000001</v>
      </c>
      <c r="AZ11" s="15">
        <v>8.9249179999999981</v>
      </c>
      <c r="BA11" s="15">
        <v>8.2224889999999995</v>
      </c>
      <c r="BB11" s="15">
        <v>5.5260679999999995</v>
      </c>
      <c r="BC11" s="15">
        <v>6.2058379999999991</v>
      </c>
      <c r="BD11" s="15">
        <v>6.2284969999999991</v>
      </c>
      <c r="BE11" s="15">
        <v>8.2451480000000004</v>
      </c>
      <c r="BF11" s="15">
        <v>7.2934699999999983</v>
      </c>
      <c r="BG11" s="15">
        <v>7.4974009999999991</v>
      </c>
    </row>
    <row r="12" spans="2:59">
      <c r="B12" s="5">
        <f t="shared" si="4"/>
        <v>5</v>
      </c>
      <c r="C12" s="15">
        <v>5.6620219999999994</v>
      </c>
      <c r="D12" s="15">
        <v>5.7526579999999994</v>
      </c>
      <c r="E12" s="15">
        <v>7.610695999999999</v>
      </c>
      <c r="F12" s="15">
        <v>13.139491999999999</v>
      </c>
      <c r="G12" s="15">
        <v>8.5623740000000002</v>
      </c>
      <c r="H12" s="15">
        <v>10.511047999999999</v>
      </c>
      <c r="I12" s="15">
        <v>9.4234159999999996</v>
      </c>
      <c r="J12" s="15">
        <v>6.8856079999999995</v>
      </c>
      <c r="K12" s="15">
        <v>3.1468729999999994</v>
      </c>
      <c r="L12" s="15">
        <v>5.7753169999999994</v>
      </c>
      <c r="M12" s="15">
        <v>5.6167039999999995</v>
      </c>
      <c r="N12" s="15">
        <v>7.1348569999999993</v>
      </c>
      <c r="O12" s="15">
        <v>8.8116230000000009</v>
      </c>
      <c r="P12" s="15">
        <v>3.3281449999999997</v>
      </c>
      <c r="Q12" s="15">
        <v>2.874965</v>
      </c>
      <c r="R12" s="15">
        <v>3.8946199999999997</v>
      </c>
      <c r="S12" s="15">
        <v>4.80098</v>
      </c>
      <c r="T12" s="15">
        <v>4.4384359999999994</v>
      </c>
      <c r="U12" s="15">
        <v>4.0305739999999997</v>
      </c>
      <c r="V12" s="15">
        <v>5.2994779999999988</v>
      </c>
      <c r="W12" s="15">
        <v>3.8493019999999998</v>
      </c>
      <c r="X12" s="15">
        <v>4.6423669999999992</v>
      </c>
      <c r="Y12" s="15">
        <v>5.072887999999999</v>
      </c>
      <c r="Z12" s="15">
        <v>4.3477999999999994</v>
      </c>
      <c r="AA12" s="15">
        <v>4.3477999999999994</v>
      </c>
      <c r="AB12" s="15">
        <v>3.7813249999999994</v>
      </c>
      <c r="AC12" s="15">
        <v>3.4867579999999996</v>
      </c>
      <c r="AD12" s="15">
        <v>5.3447959999999997</v>
      </c>
      <c r="AE12" s="15">
        <v>8.2678069999999995</v>
      </c>
      <c r="AF12" s="15">
        <v>8.2678069999999995</v>
      </c>
      <c r="AG12" s="15">
        <v>5.027569999999999</v>
      </c>
      <c r="AH12" s="15">
        <v>2.0773681999999996</v>
      </c>
      <c r="AI12" s="15">
        <v>2.4444439999999994</v>
      </c>
      <c r="AJ12" s="15">
        <v>7.565377999999999</v>
      </c>
      <c r="AK12" s="15">
        <v>7.565377999999999</v>
      </c>
      <c r="AL12" s="15">
        <v>7.1801749999999993</v>
      </c>
      <c r="AM12" s="15">
        <v>8.8569410000000008</v>
      </c>
      <c r="AN12" s="15">
        <v>8.2904660000000003</v>
      </c>
      <c r="AO12" s="15">
        <v>8.3357840000000003</v>
      </c>
      <c r="AP12" s="15">
        <v>9.2421439999999997</v>
      </c>
      <c r="AQ12" s="15">
        <v>8.630351000000001</v>
      </c>
      <c r="AR12" s="15">
        <v>7.2254929999999993</v>
      </c>
      <c r="AS12" s="15">
        <v>7.9052629999999988</v>
      </c>
      <c r="AT12" s="15">
        <v>6.9309259999999995</v>
      </c>
      <c r="AU12" s="15">
        <v>7.0895389999999994</v>
      </c>
      <c r="AV12" s="15">
        <v>7.1348569999999993</v>
      </c>
      <c r="AW12" s="15">
        <v>7.2708109999999992</v>
      </c>
      <c r="AX12" s="15">
        <v>12.980878999999998</v>
      </c>
      <c r="AY12" s="15">
        <v>8.675669000000001</v>
      </c>
      <c r="AZ12" s="15">
        <v>8.585033000000001</v>
      </c>
      <c r="BA12" s="15">
        <v>7.8826039999999997</v>
      </c>
      <c r="BB12" s="15">
        <v>6.9989029999999994</v>
      </c>
      <c r="BC12" s="15">
        <v>6.8176309999999987</v>
      </c>
      <c r="BD12" s="15">
        <v>8.1998300000000004</v>
      </c>
      <c r="BE12" s="15">
        <v>5.2541599999999988</v>
      </c>
      <c r="BF12" s="15">
        <v>6.5910409999999997</v>
      </c>
      <c r="BG12" s="15">
        <v>9.3554390000000005</v>
      </c>
    </row>
    <row r="13" spans="2:59">
      <c r="B13" s="5">
        <f t="shared" si="4"/>
        <v>6</v>
      </c>
      <c r="C13" s="15">
        <v>5.7979759999999994</v>
      </c>
      <c r="D13" s="15">
        <v>5.7979759999999994</v>
      </c>
      <c r="E13" s="15">
        <v>7.3387879999999992</v>
      </c>
      <c r="F13" s="15">
        <v>10.760297</v>
      </c>
      <c r="G13" s="15">
        <v>7.9505809999999988</v>
      </c>
      <c r="H13" s="15">
        <v>9.8992550000000001</v>
      </c>
      <c r="I13" s="15">
        <v>8.4037609999999994</v>
      </c>
      <c r="J13" s="15">
        <v>6.5230639999999989</v>
      </c>
      <c r="K13" s="15">
        <v>2.1272179999999996</v>
      </c>
      <c r="L13" s="15">
        <v>5.7299989999999994</v>
      </c>
      <c r="M13" s="15">
        <v>5.3674549999999996</v>
      </c>
      <c r="N13" s="15">
        <v>7.2028339999999984</v>
      </c>
      <c r="O13" s="15">
        <v>9.0382130000000007</v>
      </c>
      <c r="P13" s="15">
        <v>3.0335779999999994</v>
      </c>
      <c r="Q13" s="15">
        <v>3.4187809999999996</v>
      </c>
      <c r="R13" s="15">
        <v>3.1921909999999993</v>
      </c>
      <c r="S13" s="15">
        <v>5.2088419999999989</v>
      </c>
      <c r="T13" s="15">
        <v>3.6000529999999995</v>
      </c>
      <c r="U13" s="15">
        <v>4.2118459999999995</v>
      </c>
      <c r="V13" s="15">
        <v>5.8206349999999993</v>
      </c>
      <c r="W13" s="15">
        <v>6.6136999999999988</v>
      </c>
      <c r="X13" s="15">
        <v>6.0925429999999992</v>
      </c>
      <c r="Y13" s="15">
        <v>5.2768189999999997</v>
      </c>
      <c r="Z13" s="15">
        <v>4.3931179999999994</v>
      </c>
      <c r="AA13" s="15">
        <v>4.0985509999999996</v>
      </c>
      <c r="AB13" s="15">
        <v>3.8039839999999994</v>
      </c>
      <c r="AC13" s="15">
        <v>4.4837539999999994</v>
      </c>
      <c r="AD13" s="15">
        <v>6.7949719999999996</v>
      </c>
      <c r="AE13" s="15">
        <v>8.6983280000000001</v>
      </c>
      <c r="AF13" s="15">
        <v>7.6786729999999999</v>
      </c>
      <c r="AG13" s="15">
        <v>4.4384359999999994</v>
      </c>
      <c r="AH13" s="15">
        <v>2.240513</v>
      </c>
      <c r="AI13" s="15">
        <v>1.6831015999999999</v>
      </c>
      <c r="AJ13" s="15">
        <v>6.2058379999999991</v>
      </c>
      <c r="AK13" s="15">
        <v>9.6500059999999994</v>
      </c>
      <c r="AL13" s="15">
        <v>6.4097689999999998</v>
      </c>
      <c r="AM13" s="15">
        <v>6.4097689999999998</v>
      </c>
      <c r="AN13" s="15">
        <v>5.7299989999999994</v>
      </c>
      <c r="AO13" s="15">
        <v>6.8856079999999995</v>
      </c>
      <c r="AP13" s="15">
        <v>8.3131249999999994</v>
      </c>
      <c r="AQ13" s="15">
        <v>8.2224889999999995</v>
      </c>
      <c r="AR13" s="15">
        <v>5.8432939999999993</v>
      </c>
      <c r="AS13" s="15">
        <v>6.8856079999999995</v>
      </c>
      <c r="AT13" s="15">
        <v>7.2481519999999984</v>
      </c>
      <c r="AU13" s="15">
        <v>6.8176309999999987</v>
      </c>
      <c r="AV13" s="15">
        <v>7.3841059999999992</v>
      </c>
      <c r="AW13" s="15">
        <v>8.0412169999999996</v>
      </c>
      <c r="AX13" s="15">
        <v>11.100182</v>
      </c>
      <c r="AY13" s="15">
        <v>10.669661</v>
      </c>
      <c r="AZ13" s="15">
        <v>10.329775999999999</v>
      </c>
      <c r="BA13" s="15">
        <v>6.6363589999999988</v>
      </c>
      <c r="BB13" s="15">
        <v>6.4777459999999989</v>
      </c>
      <c r="BC13" s="15">
        <v>6.7496539999999996</v>
      </c>
      <c r="BD13" s="15">
        <v>9.0835309999999989</v>
      </c>
      <c r="BE13" s="15">
        <v>7.0215619999999994</v>
      </c>
      <c r="BF13" s="15">
        <v>5.8659529999999993</v>
      </c>
      <c r="BG13" s="15">
        <v>9.3101210000000005</v>
      </c>
    </row>
    <row r="14" spans="2:59">
      <c r="B14" s="5">
        <f t="shared" si="4"/>
        <v>7</v>
      </c>
      <c r="C14" s="15">
        <v>6.4550869999999998</v>
      </c>
      <c r="D14" s="15">
        <v>5.1408649999999998</v>
      </c>
      <c r="E14" s="15">
        <v>8.3357840000000003</v>
      </c>
      <c r="F14" s="15">
        <v>9.3327799999999996</v>
      </c>
      <c r="G14" s="15">
        <v>7.8826039999999997</v>
      </c>
      <c r="H14" s="15">
        <v>11.032204999999999</v>
      </c>
      <c r="I14" s="15">
        <v>8.3357840000000003</v>
      </c>
      <c r="J14" s="15">
        <v>6.1831789999999991</v>
      </c>
      <c r="K14" s="15">
        <v>3.2828269999999997</v>
      </c>
      <c r="L14" s="15">
        <v>5.8206349999999993</v>
      </c>
      <c r="M14" s="15">
        <v>5.5034089999999987</v>
      </c>
      <c r="N14" s="15">
        <v>7.8372859999999998</v>
      </c>
      <c r="O14" s="15">
        <v>8.0412169999999996</v>
      </c>
      <c r="P14" s="15">
        <v>3.0335779999999994</v>
      </c>
      <c r="Q14" s="15">
        <v>3.8946199999999997</v>
      </c>
      <c r="R14" s="15">
        <v>3.1242139999999994</v>
      </c>
      <c r="S14" s="15">
        <v>4.6423669999999992</v>
      </c>
      <c r="T14" s="15">
        <v>4.0305739999999997</v>
      </c>
      <c r="U14" s="15">
        <v>3.5320759999999991</v>
      </c>
      <c r="V14" s="15">
        <v>6.296473999999999</v>
      </c>
      <c r="W14" s="15">
        <v>4.891616</v>
      </c>
      <c r="X14" s="15">
        <v>6.1605199999999991</v>
      </c>
      <c r="Y14" s="15">
        <v>5.1635239999999989</v>
      </c>
      <c r="Z14" s="15">
        <v>3.6906889999999994</v>
      </c>
      <c r="AA14" s="15">
        <v>3.5320759999999991</v>
      </c>
      <c r="AB14" s="15">
        <v>4.2345049999999995</v>
      </c>
      <c r="AC14" s="15">
        <v>3.4867579999999996</v>
      </c>
      <c r="AD14" s="15">
        <v>5.4127729999999996</v>
      </c>
      <c r="AE14" s="15">
        <v>8.8795999999999999</v>
      </c>
      <c r="AF14" s="15">
        <v>8.4490789999999993</v>
      </c>
      <c r="AG14" s="15">
        <v>4.5517309999999993</v>
      </c>
      <c r="AH14" s="15">
        <v>2.1725359999999996</v>
      </c>
      <c r="AI14" s="15">
        <v>2.240513</v>
      </c>
      <c r="AJ14" s="15">
        <v>8.4943969999999993</v>
      </c>
      <c r="AK14" s="15">
        <v>8.3811020000000003</v>
      </c>
      <c r="AL14" s="15">
        <v>6.5683819999999988</v>
      </c>
      <c r="AM14" s="15">
        <v>6.5683819999999988</v>
      </c>
      <c r="AN14" s="15">
        <v>7.9732399999999997</v>
      </c>
      <c r="AO14" s="15">
        <v>6.3191329999999999</v>
      </c>
      <c r="AP14" s="15">
        <v>10.782955999999999</v>
      </c>
      <c r="AQ14" s="15">
        <v>9.3780979999999996</v>
      </c>
      <c r="AR14" s="15">
        <v>6.9762439999999994</v>
      </c>
      <c r="AS14" s="15">
        <v>8.3811020000000003</v>
      </c>
      <c r="AT14" s="15">
        <v>7.7239909999999998</v>
      </c>
      <c r="AU14" s="15">
        <v>6.5004049999999998</v>
      </c>
      <c r="AV14" s="15">
        <v>7.6333549999999999</v>
      </c>
      <c r="AW14" s="15">
        <v>7.8599449999999988</v>
      </c>
      <c r="AX14" s="15">
        <v>15.020188999999998</v>
      </c>
      <c r="AY14" s="15">
        <v>11.530702999999999</v>
      </c>
      <c r="AZ14" s="15">
        <v>9.6726649999999985</v>
      </c>
      <c r="BA14" s="15">
        <v>7.3387879999999992</v>
      </c>
      <c r="BB14" s="15">
        <v>6.6136999999999988</v>
      </c>
      <c r="BC14" s="15">
        <v>5.6167039999999995</v>
      </c>
      <c r="BD14" s="15">
        <v>7.4294239999999991</v>
      </c>
      <c r="BE14" s="15">
        <v>6.0472249999999992</v>
      </c>
      <c r="BF14" s="15">
        <v>6.6816769999999988</v>
      </c>
      <c r="BG14" s="15">
        <v>7.8146269999999989</v>
      </c>
    </row>
    <row r="15" spans="2:59">
      <c r="B15" s="5">
        <f t="shared" si="4"/>
        <v>8</v>
      </c>
      <c r="C15" s="15">
        <v>5.5034089999999987</v>
      </c>
      <c r="D15" s="15">
        <v>5.027569999999999</v>
      </c>
      <c r="E15" s="15">
        <v>7.5880369999999999</v>
      </c>
      <c r="F15" s="15">
        <v>11.779952</v>
      </c>
      <c r="G15" s="15">
        <v>8.585033000000001</v>
      </c>
      <c r="H15" s="15">
        <v>10.579025</v>
      </c>
      <c r="I15" s="15">
        <v>9.0155539999999998</v>
      </c>
      <c r="J15" s="15">
        <v>7.8146269999999989</v>
      </c>
      <c r="K15" s="15">
        <v>3.0788959999999994</v>
      </c>
      <c r="L15" s="15">
        <v>5.1861829999999998</v>
      </c>
      <c r="M15" s="15">
        <v>5.3221369999999997</v>
      </c>
      <c r="N15" s="15">
        <v>7.4067649999999992</v>
      </c>
      <c r="O15" s="15">
        <v>8.675669000000001</v>
      </c>
      <c r="P15" s="15">
        <v>3.2375089999999997</v>
      </c>
      <c r="Q15" s="15">
        <v>3.4414399999999996</v>
      </c>
      <c r="R15" s="15">
        <v>3.1468729999999994</v>
      </c>
      <c r="S15" s="15">
        <v>5.5713859999999995</v>
      </c>
      <c r="T15" s="15">
        <v>4.7783209999999992</v>
      </c>
      <c r="U15" s="15">
        <v>3.9852559999999997</v>
      </c>
      <c r="V15" s="15">
        <v>5.9565889999999992</v>
      </c>
      <c r="W15" s="15">
        <v>5.2088419999999989</v>
      </c>
      <c r="X15" s="15">
        <v>5.7299989999999994</v>
      </c>
      <c r="Y15" s="15">
        <v>5.2994779999999988</v>
      </c>
      <c r="Z15" s="15">
        <v>4.982251999999999</v>
      </c>
      <c r="AA15" s="15">
        <v>4.7103440000000001</v>
      </c>
      <c r="AB15" s="15">
        <v>4.7556620000000001</v>
      </c>
      <c r="AC15" s="15">
        <v>3.8719609999999998</v>
      </c>
      <c r="AD15" s="15">
        <v>6.0472249999999992</v>
      </c>
      <c r="AE15" s="15">
        <v>11.213477000000001</v>
      </c>
      <c r="AF15" s="15">
        <v>8.2678069999999995</v>
      </c>
      <c r="AG15" s="15">
        <v>6.0472249999999992</v>
      </c>
      <c r="AH15" s="15">
        <v>2.0184547999999998</v>
      </c>
      <c r="AI15" s="15">
        <v>2.4671029999999994</v>
      </c>
      <c r="AJ15" s="15">
        <v>8.2224889999999995</v>
      </c>
      <c r="AK15" s="15">
        <v>7.7919679999999989</v>
      </c>
      <c r="AL15" s="15">
        <v>7.6333549999999999</v>
      </c>
      <c r="AM15" s="15">
        <v>6.4777459999999989</v>
      </c>
      <c r="AN15" s="15">
        <v>8.3357840000000003</v>
      </c>
      <c r="AO15" s="15">
        <v>6.5910409999999997</v>
      </c>
      <c r="AP15" s="15">
        <v>11.122841000000001</v>
      </c>
      <c r="AQ15" s="15">
        <v>9.7406419999999994</v>
      </c>
      <c r="AR15" s="15">
        <v>7.3614469999999992</v>
      </c>
      <c r="AS15" s="15">
        <v>6.9082669999999986</v>
      </c>
      <c r="AT15" s="15">
        <v>7.4294239999999991</v>
      </c>
      <c r="AU15" s="15">
        <v>7.4067649999999992</v>
      </c>
      <c r="AV15" s="15">
        <v>7.1575159999999993</v>
      </c>
      <c r="AW15" s="15">
        <v>7.4974009999999991</v>
      </c>
      <c r="AX15" s="15">
        <v>16.742272999999997</v>
      </c>
      <c r="AY15" s="15">
        <v>11.417408</v>
      </c>
      <c r="AZ15" s="15">
        <v>9.7633009999999985</v>
      </c>
      <c r="BA15" s="15">
        <v>8.992894999999999</v>
      </c>
      <c r="BB15" s="15">
        <v>6.387109999999999</v>
      </c>
      <c r="BC15" s="15">
        <v>7.0668799999999994</v>
      </c>
      <c r="BD15" s="15">
        <v>6.6136999999999988</v>
      </c>
      <c r="BE15" s="15">
        <v>6.4550869999999998</v>
      </c>
      <c r="BF15" s="15">
        <v>6.4324279999999989</v>
      </c>
      <c r="BG15" s="15">
        <v>7.7239909999999998</v>
      </c>
    </row>
    <row r="16" spans="2:59">
      <c r="B16" s="5">
        <f t="shared" si="4"/>
        <v>9</v>
      </c>
      <c r="C16" s="15">
        <v>6.2284969999999991</v>
      </c>
      <c r="D16" s="15">
        <v>4.7556620000000001</v>
      </c>
      <c r="E16" s="15">
        <v>7.4747419999999991</v>
      </c>
      <c r="F16" s="15">
        <v>10.964228</v>
      </c>
      <c r="G16" s="15">
        <v>9.3101210000000005</v>
      </c>
      <c r="H16" s="15">
        <v>10.193822000000001</v>
      </c>
      <c r="I16" s="15">
        <v>8.0185580000000005</v>
      </c>
      <c r="J16" s="15">
        <v>8.1318529999999996</v>
      </c>
      <c r="K16" s="15">
        <v>3.6000529999999995</v>
      </c>
      <c r="L16" s="15">
        <v>4.3704589999999985</v>
      </c>
      <c r="M16" s="15">
        <v>5.8886119999999993</v>
      </c>
      <c r="N16" s="15">
        <v>8.6076920000000001</v>
      </c>
      <c r="O16" s="15">
        <v>7.2028339999999984</v>
      </c>
      <c r="P16" s="15">
        <v>2.8523059999999996</v>
      </c>
      <c r="Q16" s="15">
        <v>4.1438689999999996</v>
      </c>
      <c r="R16" s="15">
        <v>3.3054859999999997</v>
      </c>
      <c r="S16" s="15">
        <v>5.9339300000000001</v>
      </c>
      <c r="T16" s="15">
        <v>3.4867579999999996</v>
      </c>
      <c r="U16" s="15">
        <v>4.6876849999999992</v>
      </c>
      <c r="V16" s="15">
        <v>6.4097689999999998</v>
      </c>
      <c r="W16" s="15">
        <v>5.3221369999999997</v>
      </c>
      <c r="X16" s="15">
        <v>6.5457229999999997</v>
      </c>
      <c r="Y16" s="15">
        <v>5.1861829999999998</v>
      </c>
      <c r="Z16" s="15">
        <v>4.5970489999999993</v>
      </c>
      <c r="AA16" s="15">
        <v>4.0985509999999996</v>
      </c>
      <c r="AB16" s="15">
        <v>4.5970489999999993</v>
      </c>
      <c r="AC16" s="15">
        <v>4.4157769999999994</v>
      </c>
      <c r="AD16" s="15">
        <v>5.6393629999999986</v>
      </c>
      <c r="AE16" s="15">
        <v>8.9249179999999981</v>
      </c>
      <c r="AF16" s="15">
        <v>7.565377999999999</v>
      </c>
      <c r="AG16" s="15">
        <v>5.6393629999999986</v>
      </c>
      <c r="AH16" s="15">
        <v>2.4217849999999994</v>
      </c>
      <c r="AI16" s="15">
        <v>2.4671029999999994</v>
      </c>
      <c r="AJ16" s="15">
        <v>7.1121979999999994</v>
      </c>
      <c r="AK16" s="15">
        <v>8.5170560000000002</v>
      </c>
      <c r="AL16" s="15">
        <v>6.341791999999999</v>
      </c>
      <c r="AM16" s="15">
        <v>6.296473999999999</v>
      </c>
      <c r="AN16" s="15">
        <v>8.0412169999999996</v>
      </c>
      <c r="AO16" s="15">
        <v>6.6816769999999988</v>
      </c>
      <c r="AP16" s="15">
        <v>12.051860000000001</v>
      </c>
      <c r="AQ16" s="15">
        <v>8.9702359999999999</v>
      </c>
      <c r="AR16" s="15">
        <v>7.1801749999999993</v>
      </c>
      <c r="AS16" s="15">
        <v>7.1801749999999993</v>
      </c>
      <c r="AT16" s="15">
        <v>6.9762439999999994</v>
      </c>
      <c r="AU16" s="15">
        <v>6.6816769999999988</v>
      </c>
      <c r="AV16" s="15">
        <v>6.2284969999999991</v>
      </c>
      <c r="AW16" s="15">
        <v>6.8176309999999987</v>
      </c>
      <c r="AX16" s="15">
        <v>17.308747999999998</v>
      </c>
      <c r="AY16" s="15">
        <v>13.252787</v>
      </c>
      <c r="AZ16" s="15">
        <v>10.284458000000001</v>
      </c>
      <c r="BA16" s="15">
        <v>7.8826039999999997</v>
      </c>
      <c r="BB16" s="15">
        <v>5.0049109999999999</v>
      </c>
      <c r="BC16" s="15">
        <v>6.4550869999999998</v>
      </c>
      <c r="BD16" s="15">
        <v>7.2708109999999992</v>
      </c>
      <c r="BE16" s="15">
        <v>6.4777459999999989</v>
      </c>
      <c r="BF16" s="15">
        <v>6.4777459999999989</v>
      </c>
      <c r="BG16" s="15">
        <v>7.610695999999999</v>
      </c>
    </row>
    <row r="17" spans="2:59">
      <c r="B17" s="5">
        <f t="shared" si="4"/>
        <v>10</v>
      </c>
      <c r="C17" s="15">
        <v>6.5683819999999988</v>
      </c>
      <c r="D17" s="15">
        <v>5.8206349999999993</v>
      </c>
      <c r="E17" s="15">
        <v>8.743646</v>
      </c>
      <c r="F17" s="15">
        <v>13.547353999999999</v>
      </c>
      <c r="G17" s="15">
        <v>8.4490789999999993</v>
      </c>
      <c r="H17" s="15">
        <v>10.352435</v>
      </c>
      <c r="I17" s="15">
        <v>7.9505809999999988</v>
      </c>
      <c r="J17" s="15">
        <v>6.1605199999999991</v>
      </c>
      <c r="K17" s="15">
        <v>4.1665279999999996</v>
      </c>
      <c r="L17" s="15">
        <v>5.1182059999999989</v>
      </c>
      <c r="M17" s="15">
        <v>4.3477999999999994</v>
      </c>
      <c r="N17" s="15">
        <v>8.6983280000000001</v>
      </c>
      <c r="O17" s="15">
        <v>6.7949719999999996</v>
      </c>
      <c r="P17" s="15">
        <v>3.0109189999999995</v>
      </c>
      <c r="Q17" s="15">
        <v>3.3961219999999996</v>
      </c>
      <c r="R17" s="15">
        <v>3.5773939999999995</v>
      </c>
      <c r="S17" s="15">
        <v>5.0049109999999999</v>
      </c>
      <c r="T17" s="15">
        <v>3.7586659999999994</v>
      </c>
      <c r="U17" s="15">
        <v>4.2345049999999995</v>
      </c>
      <c r="V17" s="15">
        <v>7.1801749999999993</v>
      </c>
      <c r="W17" s="15">
        <v>6.1378609999999991</v>
      </c>
      <c r="X17" s="15">
        <v>5.9792480000000001</v>
      </c>
      <c r="Y17" s="15">
        <v>5.1408649999999998</v>
      </c>
      <c r="Z17" s="15">
        <v>4.3251409999999995</v>
      </c>
      <c r="AA17" s="15">
        <v>3.6000529999999995</v>
      </c>
      <c r="AB17" s="15">
        <v>4.1212099999999996</v>
      </c>
      <c r="AC17" s="15">
        <v>3.8719609999999998</v>
      </c>
      <c r="AD17" s="15">
        <v>5.4354319999999996</v>
      </c>
      <c r="AE17" s="15">
        <v>8.743646</v>
      </c>
      <c r="AF17" s="15">
        <v>9.1061899999999998</v>
      </c>
      <c r="AG17" s="15">
        <v>3.9399379999999997</v>
      </c>
      <c r="AH17" s="15">
        <v>2.4671029999999994</v>
      </c>
      <c r="AI17" s="15">
        <v>2.1498769999999996</v>
      </c>
      <c r="AJ17" s="15">
        <v>7.7466499999999989</v>
      </c>
      <c r="AK17" s="15">
        <v>9.2194850000000006</v>
      </c>
      <c r="AL17" s="15">
        <v>7.610695999999999</v>
      </c>
      <c r="AM17" s="15">
        <v>6.8856079999999995</v>
      </c>
      <c r="AN17" s="15">
        <v>8.3811020000000003</v>
      </c>
      <c r="AO17" s="15">
        <v>5.1408649999999998</v>
      </c>
      <c r="AP17" s="15">
        <v>9.0835309999999989</v>
      </c>
      <c r="AQ17" s="15">
        <v>8.7209870000000009</v>
      </c>
      <c r="AR17" s="15">
        <v>7.9052629999999988</v>
      </c>
      <c r="AS17" s="15">
        <v>6.2738149999999999</v>
      </c>
      <c r="AT17" s="15">
        <v>8.0638760000000005</v>
      </c>
      <c r="AU17" s="15">
        <v>6.1378609999999991</v>
      </c>
      <c r="AV17" s="15">
        <v>6.8402899999999995</v>
      </c>
      <c r="AW17" s="15">
        <v>5.9339300000000001</v>
      </c>
      <c r="AX17" s="15">
        <v>19.076149999999998</v>
      </c>
      <c r="AY17" s="15">
        <v>8.834282</v>
      </c>
      <c r="AZ17" s="15">
        <v>8.6530100000000001</v>
      </c>
      <c r="BA17" s="15">
        <v>7.9279219999999997</v>
      </c>
      <c r="BB17" s="15">
        <v>5.7753169999999994</v>
      </c>
      <c r="BC17" s="15">
        <v>7.7919679999999989</v>
      </c>
      <c r="BD17" s="15">
        <v>6.7043359999999996</v>
      </c>
      <c r="BE17" s="15">
        <v>5.9339300000000001</v>
      </c>
      <c r="BF17" s="15">
        <v>5.072887999999999</v>
      </c>
      <c r="BG17" s="15">
        <v>9.8086190000000002</v>
      </c>
    </row>
    <row r="18" spans="2:59">
      <c r="B18" s="5">
        <f t="shared" si="4"/>
        <v>11</v>
      </c>
      <c r="C18" s="15">
        <v>6.251155999999999</v>
      </c>
      <c r="D18" s="15">
        <v>4.7330029999999992</v>
      </c>
      <c r="E18" s="15">
        <v>7.6333549999999999</v>
      </c>
      <c r="F18" s="15">
        <v>10.465730000000001</v>
      </c>
      <c r="G18" s="15">
        <v>8.992894999999999</v>
      </c>
      <c r="H18" s="15">
        <v>10.420411999999999</v>
      </c>
      <c r="I18" s="15">
        <v>8.3357840000000003</v>
      </c>
      <c r="J18" s="15">
        <v>5.7073399999999994</v>
      </c>
      <c r="K18" s="15">
        <v>3.8039839999999994</v>
      </c>
      <c r="L18" s="15">
        <v>5.7073399999999994</v>
      </c>
      <c r="M18" s="15">
        <v>5.1861829999999998</v>
      </c>
      <c r="N18" s="15">
        <v>8.6530100000000001</v>
      </c>
      <c r="O18" s="15">
        <v>7.0895389999999994</v>
      </c>
      <c r="P18" s="15">
        <v>3.2601679999999997</v>
      </c>
      <c r="Q18" s="15">
        <v>3.3508039999999997</v>
      </c>
      <c r="R18" s="15">
        <v>3.3281449999999997</v>
      </c>
      <c r="S18" s="15">
        <v>4.4610949999999994</v>
      </c>
      <c r="T18" s="15">
        <v>4.1212099999999996</v>
      </c>
      <c r="U18" s="15">
        <v>4.6197079999999993</v>
      </c>
      <c r="V18" s="15">
        <v>7.9505809999999988</v>
      </c>
      <c r="W18" s="15">
        <v>6.1605199999999991</v>
      </c>
      <c r="X18" s="15">
        <v>6.7269949999999987</v>
      </c>
      <c r="Y18" s="15">
        <v>4.7783209999999992</v>
      </c>
      <c r="Z18" s="15">
        <v>5.027569999999999</v>
      </c>
      <c r="AA18" s="15">
        <v>4.1891869999999995</v>
      </c>
      <c r="AB18" s="15">
        <v>4.8689569999999991</v>
      </c>
      <c r="AC18" s="15">
        <v>4.2118459999999995</v>
      </c>
      <c r="AD18" s="15">
        <v>6.341791999999999</v>
      </c>
      <c r="AE18" s="15">
        <v>9.4234159999999996</v>
      </c>
      <c r="AF18" s="15">
        <v>8.3584429999999994</v>
      </c>
      <c r="AG18" s="15">
        <v>4.2571639999999995</v>
      </c>
      <c r="AH18" s="15">
        <v>2.3084899999999999</v>
      </c>
      <c r="AI18" s="15">
        <v>2.2495765999999997</v>
      </c>
      <c r="AJ18" s="15">
        <v>7.3387879999999992</v>
      </c>
      <c r="AK18" s="15">
        <v>8.0412169999999996</v>
      </c>
      <c r="AL18" s="15">
        <v>8.9249179999999981</v>
      </c>
      <c r="AM18" s="15">
        <v>5.6620219999999994</v>
      </c>
      <c r="AN18" s="15">
        <v>8.9249179999999981</v>
      </c>
      <c r="AO18" s="15">
        <v>5.6167039999999995</v>
      </c>
      <c r="AP18" s="15">
        <v>9.2648030000000006</v>
      </c>
      <c r="AQ18" s="15">
        <v>8.585033000000001</v>
      </c>
      <c r="AR18" s="15">
        <v>7.8826039999999997</v>
      </c>
      <c r="AS18" s="15">
        <v>7.0895389999999994</v>
      </c>
      <c r="AT18" s="15">
        <v>7.5427189999999991</v>
      </c>
      <c r="AU18" s="15">
        <v>7.8826039999999997</v>
      </c>
      <c r="AV18" s="15">
        <v>6.7949719999999996</v>
      </c>
      <c r="AW18" s="15">
        <v>8.992894999999999</v>
      </c>
      <c r="AX18" s="15">
        <v>17.218111999999998</v>
      </c>
      <c r="AY18" s="15">
        <v>7.701331999999999</v>
      </c>
      <c r="AZ18" s="15">
        <v>11.440066999999999</v>
      </c>
      <c r="BA18" s="15">
        <v>7.5200599999999991</v>
      </c>
      <c r="BB18" s="15">
        <v>6.0925429999999992</v>
      </c>
      <c r="BC18" s="15">
        <v>7.4747419999999991</v>
      </c>
      <c r="BD18" s="15">
        <v>7.0668799999999994</v>
      </c>
      <c r="BE18" s="15">
        <v>5.5487269999999986</v>
      </c>
      <c r="BF18" s="15">
        <v>6.251155999999999</v>
      </c>
      <c r="BG18" s="15">
        <v>6.7496539999999996</v>
      </c>
    </row>
    <row r="19" spans="2:59">
      <c r="B19" s="5">
        <f t="shared" si="4"/>
        <v>12</v>
      </c>
      <c r="C19" s="15">
        <v>6.7723129999999987</v>
      </c>
      <c r="D19" s="15">
        <v>5.2315009999999997</v>
      </c>
      <c r="E19" s="15">
        <v>8.0638760000000005</v>
      </c>
      <c r="F19" s="15">
        <v>10.533707000000001</v>
      </c>
      <c r="G19" s="15">
        <v>8.3584429999999994</v>
      </c>
      <c r="H19" s="15">
        <v>9.4913929999999986</v>
      </c>
      <c r="I19" s="15">
        <v>8.8116230000000009</v>
      </c>
      <c r="J19" s="15">
        <v>7.6333549999999999</v>
      </c>
      <c r="K19" s="15">
        <v>3.5547349999999991</v>
      </c>
      <c r="L19" s="15">
        <v>6.8176309999999987</v>
      </c>
      <c r="M19" s="15">
        <v>5.5487269999999986</v>
      </c>
      <c r="N19" s="15">
        <v>8.9249179999999981</v>
      </c>
      <c r="O19" s="15">
        <v>8.0865349999999996</v>
      </c>
      <c r="P19" s="15">
        <v>3.6453709999999995</v>
      </c>
      <c r="Q19" s="15">
        <v>2.8296469999999996</v>
      </c>
      <c r="R19" s="15">
        <v>3.1695319999999993</v>
      </c>
      <c r="S19" s="15">
        <v>5.7299989999999994</v>
      </c>
      <c r="T19" s="15">
        <v>3.6680299999999995</v>
      </c>
      <c r="U19" s="15">
        <v>4.1438689999999996</v>
      </c>
      <c r="V19" s="15">
        <v>6.1605199999999991</v>
      </c>
      <c r="W19" s="15">
        <v>6.4097689999999998</v>
      </c>
      <c r="X19" s="15">
        <v>7.1348569999999993</v>
      </c>
      <c r="Y19" s="15">
        <v>4.5970489999999993</v>
      </c>
      <c r="Z19" s="15">
        <v>5.3674549999999996</v>
      </c>
      <c r="AA19" s="15">
        <v>3.9399379999999997</v>
      </c>
      <c r="AB19" s="15">
        <v>5.3901139999999996</v>
      </c>
      <c r="AC19" s="15">
        <v>4.1891869999999995</v>
      </c>
      <c r="AD19" s="15">
        <v>5.5940449999999986</v>
      </c>
      <c r="AE19" s="15">
        <v>9.0155539999999998</v>
      </c>
      <c r="AF19" s="15">
        <v>7.4974009999999991</v>
      </c>
      <c r="AG19" s="15">
        <v>4.846298</v>
      </c>
      <c r="AH19" s="15">
        <v>2.0818999999999996</v>
      </c>
      <c r="AI19" s="15">
        <v>1.8575758999999998</v>
      </c>
      <c r="AJ19" s="15">
        <v>7.8826039999999997</v>
      </c>
      <c r="AK19" s="15">
        <v>8.0638760000000005</v>
      </c>
      <c r="AL19" s="15">
        <v>6.7723129999999987</v>
      </c>
      <c r="AM19" s="15">
        <v>5.4807499999999996</v>
      </c>
      <c r="AN19" s="15">
        <v>7.7466499999999989</v>
      </c>
      <c r="AO19" s="15">
        <v>6.1152019999999991</v>
      </c>
      <c r="AP19" s="15">
        <v>9.4913929999999986</v>
      </c>
      <c r="AQ19" s="15">
        <v>9.5820289999999986</v>
      </c>
      <c r="AR19" s="15">
        <v>6.9082669999999986</v>
      </c>
      <c r="AS19" s="15">
        <v>6.8176309999999987</v>
      </c>
      <c r="AT19" s="15">
        <v>7.8372859999999998</v>
      </c>
      <c r="AU19" s="15">
        <v>6.9535849999999986</v>
      </c>
      <c r="AV19" s="15">
        <v>6.7949719999999996</v>
      </c>
      <c r="AW19" s="15">
        <v>7.3387879999999992</v>
      </c>
      <c r="AX19" s="15">
        <v>17.625973999999999</v>
      </c>
      <c r="AY19" s="15">
        <v>11.213477000000001</v>
      </c>
      <c r="AZ19" s="15">
        <v>9.4234159999999996</v>
      </c>
      <c r="BA19" s="15">
        <v>6.4777459999999989</v>
      </c>
      <c r="BB19" s="15">
        <v>6.2738149999999999</v>
      </c>
      <c r="BC19" s="15">
        <v>5.6167039999999995</v>
      </c>
      <c r="BD19" s="15">
        <v>6.5683819999999988</v>
      </c>
      <c r="BE19" s="15">
        <v>6.5230639999999989</v>
      </c>
      <c r="BF19" s="15">
        <v>5.6167039999999995</v>
      </c>
      <c r="BG19" s="15">
        <v>8.0412169999999996</v>
      </c>
    </row>
    <row r="20" spans="2:59">
      <c r="B20" s="5">
        <f t="shared" si="4"/>
        <v>13</v>
      </c>
      <c r="C20" s="15">
        <v>5.6393629999999986</v>
      </c>
      <c r="D20" s="15">
        <v>5.4580909999999996</v>
      </c>
      <c r="E20" s="15">
        <v>7.9052629999999988</v>
      </c>
      <c r="F20" s="15">
        <v>10.805615</v>
      </c>
      <c r="G20" s="15">
        <v>7.5880369999999999</v>
      </c>
      <c r="H20" s="15">
        <v>9.2421439999999997</v>
      </c>
      <c r="I20" s="15">
        <v>9.4007570000000005</v>
      </c>
      <c r="J20" s="15">
        <v>7.4520829999999991</v>
      </c>
      <c r="K20" s="15">
        <v>2.3991259999999994</v>
      </c>
      <c r="L20" s="15">
        <v>5.8659529999999993</v>
      </c>
      <c r="M20" s="15">
        <v>4.8236389999999991</v>
      </c>
      <c r="N20" s="15">
        <v>7.8599449999999988</v>
      </c>
      <c r="O20" s="15">
        <v>7.1575159999999993</v>
      </c>
      <c r="P20" s="15">
        <v>3.7360069999999994</v>
      </c>
      <c r="Q20" s="15">
        <v>3.2375089999999997</v>
      </c>
      <c r="R20" s="15">
        <v>3.3508039999999997</v>
      </c>
      <c r="S20" s="15">
        <v>5.7753169999999994</v>
      </c>
      <c r="T20" s="15">
        <v>3.9625969999999997</v>
      </c>
      <c r="U20" s="15">
        <v>4.3024819999999995</v>
      </c>
      <c r="V20" s="15">
        <v>5.0049109999999999</v>
      </c>
      <c r="W20" s="15">
        <v>6.251155999999999</v>
      </c>
      <c r="X20" s="15">
        <v>7.2934699999999983</v>
      </c>
      <c r="Y20" s="15">
        <v>5.7526579999999994</v>
      </c>
      <c r="Z20" s="15">
        <v>4.5743899999999993</v>
      </c>
      <c r="AA20" s="15">
        <v>3.5320759999999991</v>
      </c>
      <c r="AB20" s="15">
        <v>4.9142749999999991</v>
      </c>
      <c r="AC20" s="15">
        <v>4.4837539999999994</v>
      </c>
      <c r="AD20" s="15">
        <v>4.4837539999999994</v>
      </c>
      <c r="AE20" s="15">
        <v>10.057867999999999</v>
      </c>
      <c r="AF20" s="15">
        <v>7.4974009999999991</v>
      </c>
      <c r="AG20" s="15">
        <v>5.2768189999999997</v>
      </c>
      <c r="AH20" s="15">
        <v>2.1951949999999996</v>
      </c>
      <c r="AI20" s="15">
        <v>2.3538079999999999</v>
      </c>
      <c r="AJ20" s="15">
        <v>7.7693089999999989</v>
      </c>
      <c r="AK20" s="15">
        <v>8.6530100000000001</v>
      </c>
      <c r="AL20" s="15">
        <v>9.0835309999999989</v>
      </c>
      <c r="AM20" s="15">
        <v>8.4717380000000002</v>
      </c>
      <c r="AN20" s="15">
        <v>7.7919679999999989</v>
      </c>
      <c r="AO20" s="15">
        <v>5.0502289999999999</v>
      </c>
      <c r="AP20" s="15">
        <v>8.630351000000001</v>
      </c>
      <c r="AQ20" s="15">
        <v>8.630351000000001</v>
      </c>
      <c r="AR20" s="15">
        <v>7.5880369999999999</v>
      </c>
      <c r="AS20" s="15">
        <v>6.9989029999999994</v>
      </c>
      <c r="AT20" s="15">
        <v>7.5200599999999991</v>
      </c>
      <c r="AU20" s="15">
        <v>6.8856079999999995</v>
      </c>
      <c r="AV20" s="15">
        <v>6.6590179999999997</v>
      </c>
      <c r="AW20" s="15">
        <v>8.1091940000000005</v>
      </c>
      <c r="AX20" s="15">
        <v>20.254417999999998</v>
      </c>
      <c r="AY20" s="15">
        <v>8.5623740000000002</v>
      </c>
      <c r="AZ20" s="15">
        <v>8.9249179999999981</v>
      </c>
      <c r="BA20" s="15">
        <v>6.1605199999999991</v>
      </c>
      <c r="BB20" s="15">
        <v>6.0245660000000001</v>
      </c>
      <c r="BC20" s="15">
        <v>7.4747419999999991</v>
      </c>
      <c r="BD20" s="15">
        <v>7.0895389999999994</v>
      </c>
      <c r="BE20" s="15">
        <v>8.0185580000000005</v>
      </c>
      <c r="BF20" s="15">
        <v>6.7949719999999996</v>
      </c>
      <c r="BG20" s="15">
        <v>8.743646</v>
      </c>
    </row>
    <row r="21" spans="2:59">
      <c r="B21" s="5">
        <f t="shared" si="4"/>
        <v>14</v>
      </c>
      <c r="C21" s="15">
        <v>5.9112709999999993</v>
      </c>
      <c r="D21" s="15">
        <v>6.5910409999999997</v>
      </c>
      <c r="E21" s="15">
        <v>7.5200599999999991</v>
      </c>
      <c r="F21" s="15">
        <v>11.530702999999999</v>
      </c>
      <c r="G21" s="15">
        <v>7.3161289999999992</v>
      </c>
      <c r="H21" s="15">
        <v>9.1741669999999989</v>
      </c>
      <c r="I21" s="15">
        <v>9.4234159999999996</v>
      </c>
      <c r="J21" s="15">
        <v>5.8659529999999993</v>
      </c>
      <c r="K21" s="15">
        <v>2.3311489999999999</v>
      </c>
      <c r="L21" s="15">
        <v>5.7073399999999994</v>
      </c>
      <c r="M21" s="15">
        <v>5.6393629999999986</v>
      </c>
      <c r="N21" s="15">
        <v>7.2028339999999984</v>
      </c>
      <c r="O21" s="15">
        <v>7.2028339999999984</v>
      </c>
      <c r="P21" s="15">
        <v>3.8719609999999998</v>
      </c>
      <c r="Q21" s="15">
        <v>3.8266429999999998</v>
      </c>
      <c r="R21" s="15">
        <v>3.8493019999999998</v>
      </c>
      <c r="S21" s="15">
        <v>5.4127729999999996</v>
      </c>
      <c r="T21" s="15">
        <v>3.8266429999999998</v>
      </c>
      <c r="U21" s="15">
        <v>3.9625969999999997</v>
      </c>
      <c r="V21" s="15">
        <v>6.296473999999999</v>
      </c>
      <c r="W21" s="15">
        <v>5.5260679999999995</v>
      </c>
      <c r="X21" s="15">
        <v>6.0698839999999992</v>
      </c>
      <c r="Y21" s="15">
        <v>4.7556620000000001</v>
      </c>
      <c r="Z21" s="15">
        <v>5.072887999999999</v>
      </c>
      <c r="AA21" s="15">
        <v>4.3024819999999995</v>
      </c>
      <c r="AB21" s="15">
        <v>4.5517309999999993</v>
      </c>
      <c r="AC21" s="15">
        <v>4.2798229999999995</v>
      </c>
      <c r="AD21" s="15">
        <v>5.1635239999999989</v>
      </c>
      <c r="AE21" s="15">
        <v>9.9219139999999992</v>
      </c>
      <c r="AF21" s="15">
        <v>9.0155539999999998</v>
      </c>
      <c r="AG21" s="15">
        <v>5.4807499999999996</v>
      </c>
      <c r="AH21" s="15">
        <v>2.0071252999999998</v>
      </c>
      <c r="AI21" s="15">
        <v>2.1951949999999996</v>
      </c>
      <c r="AJ21" s="15">
        <v>8.630351000000001</v>
      </c>
      <c r="AK21" s="15">
        <v>8.675669000000001</v>
      </c>
      <c r="AL21" s="15">
        <v>8.0185580000000005</v>
      </c>
      <c r="AM21" s="15">
        <v>6.4550869999999998</v>
      </c>
      <c r="AN21" s="15">
        <v>7.5427189999999991</v>
      </c>
      <c r="AO21" s="15">
        <v>6.9309259999999995</v>
      </c>
      <c r="AP21" s="15">
        <v>8.1545120000000004</v>
      </c>
      <c r="AQ21" s="15">
        <v>9.2194850000000006</v>
      </c>
      <c r="AR21" s="15">
        <v>6.7496539999999996</v>
      </c>
      <c r="AS21" s="15">
        <v>7.0442209999999994</v>
      </c>
      <c r="AT21" s="15">
        <v>7.3161289999999992</v>
      </c>
      <c r="AU21" s="15">
        <v>6.5230639999999989</v>
      </c>
      <c r="AV21" s="15">
        <v>6.4550869999999998</v>
      </c>
      <c r="AW21" s="15">
        <v>7.9732399999999997</v>
      </c>
      <c r="AX21" s="15">
        <v>16.946203999999998</v>
      </c>
      <c r="AY21" s="15">
        <v>9.2874619999999997</v>
      </c>
      <c r="AZ21" s="15">
        <v>9.8992550000000001</v>
      </c>
      <c r="BA21" s="15">
        <v>7.2028339999999984</v>
      </c>
      <c r="BB21" s="15">
        <v>7.4067649999999992</v>
      </c>
      <c r="BC21" s="15">
        <v>6.0698839999999992</v>
      </c>
      <c r="BD21" s="15">
        <v>9.1515079999999998</v>
      </c>
      <c r="BE21" s="15">
        <v>5.5713859999999995</v>
      </c>
      <c r="BF21" s="15">
        <v>5.8659529999999993</v>
      </c>
      <c r="BG21" s="15">
        <v>8.0865349999999996</v>
      </c>
    </row>
    <row r="22" spans="2:59">
      <c r="B22" s="5">
        <f t="shared" si="4"/>
        <v>15</v>
      </c>
      <c r="C22" s="15">
        <v>5.8659529999999993</v>
      </c>
      <c r="D22" s="15">
        <v>4.80098</v>
      </c>
      <c r="E22" s="15">
        <v>6.9989029999999994</v>
      </c>
      <c r="F22" s="15">
        <v>9.2648030000000006</v>
      </c>
      <c r="G22" s="15">
        <v>7.9052629999999988</v>
      </c>
      <c r="H22" s="15">
        <v>9.8992550000000001</v>
      </c>
      <c r="I22" s="15">
        <v>7.8826039999999997</v>
      </c>
      <c r="J22" s="15">
        <v>6.5683819999999988</v>
      </c>
      <c r="K22" s="15">
        <v>2.240513</v>
      </c>
      <c r="L22" s="15">
        <v>6.2284969999999991</v>
      </c>
      <c r="M22" s="15">
        <v>5.1861829999999998</v>
      </c>
      <c r="N22" s="15">
        <v>7.2934699999999983</v>
      </c>
      <c r="O22" s="15">
        <v>7.0668799999999994</v>
      </c>
      <c r="P22" s="15">
        <v>3.5320759999999991</v>
      </c>
      <c r="Q22" s="15">
        <v>3.0335779999999994</v>
      </c>
      <c r="R22" s="15">
        <v>3.6227119999999995</v>
      </c>
      <c r="S22" s="15">
        <v>5.0955469999999998</v>
      </c>
      <c r="T22" s="15">
        <v>4.0985509999999996</v>
      </c>
      <c r="U22" s="15">
        <v>4.2345049999999995</v>
      </c>
      <c r="V22" s="15">
        <v>6.3644509999999999</v>
      </c>
      <c r="W22" s="15">
        <v>5.5034089999999987</v>
      </c>
      <c r="X22" s="15">
        <v>5.6167039999999995</v>
      </c>
      <c r="Y22" s="15">
        <v>5.0955469999999998</v>
      </c>
      <c r="Z22" s="15">
        <v>5.1182059999999989</v>
      </c>
      <c r="AA22" s="15">
        <v>4.846298</v>
      </c>
      <c r="AB22" s="15">
        <v>3.8493019999999998</v>
      </c>
      <c r="AC22" s="15">
        <v>4.2118459999999995</v>
      </c>
      <c r="AD22" s="15">
        <v>4.6876849999999992</v>
      </c>
      <c r="AE22" s="15">
        <v>7.5880369999999999</v>
      </c>
      <c r="AF22" s="15">
        <v>8.1771709999999995</v>
      </c>
      <c r="AG22" s="15">
        <v>5.5260679999999995</v>
      </c>
      <c r="AH22" s="15">
        <v>2.1951949999999996</v>
      </c>
      <c r="AI22" s="15">
        <v>2.0796340999999998</v>
      </c>
      <c r="AJ22" s="15">
        <v>7.5427189999999991</v>
      </c>
      <c r="AK22" s="15">
        <v>9.5593699999999995</v>
      </c>
      <c r="AL22" s="15">
        <v>8.5170560000000002</v>
      </c>
      <c r="AM22" s="15">
        <v>6.5683819999999988</v>
      </c>
      <c r="AN22" s="15">
        <v>7.5427189999999991</v>
      </c>
      <c r="AO22" s="15">
        <v>3.8493019999999998</v>
      </c>
      <c r="AP22" s="15">
        <v>10.624343</v>
      </c>
      <c r="AQ22" s="15">
        <v>8.2224889999999995</v>
      </c>
      <c r="AR22" s="15">
        <v>7.7239909999999998</v>
      </c>
      <c r="AS22" s="15">
        <v>7.4294239999999991</v>
      </c>
      <c r="AT22" s="15">
        <v>7.2934699999999983</v>
      </c>
      <c r="AU22" s="15">
        <v>8.1771709999999995</v>
      </c>
      <c r="AV22" s="15">
        <v>6.8856079999999995</v>
      </c>
      <c r="AW22" s="15">
        <v>6.251155999999999</v>
      </c>
      <c r="AX22" s="15">
        <v>15.269437999999999</v>
      </c>
      <c r="AY22" s="15">
        <v>9.9898910000000001</v>
      </c>
      <c r="AZ22" s="15">
        <v>9.3327799999999996</v>
      </c>
      <c r="BA22" s="15">
        <v>8.0185580000000005</v>
      </c>
      <c r="BB22" s="15">
        <v>6.4324279999999989</v>
      </c>
      <c r="BC22" s="15">
        <v>5.2315009999999997</v>
      </c>
      <c r="BD22" s="15">
        <v>6.3644509999999999</v>
      </c>
      <c r="BE22" s="15">
        <v>6.7269949999999987</v>
      </c>
      <c r="BF22" s="15">
        <v>5.1182059999999989</v>
      </c>
      <c r="BG22" s="15">
        <v>7.9279219999999997</v>
      </c>
    </row>
    <row r="23" spans="2:59">
      <c r="B23" s="5">
        <f t="shared" si="4"/>
        <v>16</v>
      </c>
      <c r="C23" s="15">
        <v>4.3024819999999995</v>
      </c>
      <c r="D23" s="15">
        <v>5.2541599999999988</v>
      </c>
      <c r="E23" s="15">
        <v>6.4324279999999989</v>
      </c>
      <c r="F23" s="15">
        <v>11.961224</v>
      </c>
      <c r="G23" s="15">
        <v>8.4264200000000002</v>
      </c>
      <c r="H23" s="15">
        <v>10.397753</v>
      </c>
      <c r="I23" s="15">
        <v>7.2934699999999983</v>
      </c>
      <c r="J23" s="15">
        <v>6.0472249999999992</v>
      </c>
      <c r="K23" s="15">
        <v>2.5124209999999993</v>
      </c>
      <c r="L23" s="15">
        <v>7.2028339999999984</v>
      </c>
      <c r="M23" s="15">
        <v>5.5487269999999986</v>
      </c>
      <c r="N23" s="15">
        <v>8.0412169999999996</v>
      </c>
      <c r="O23" s="15">
        <v>7.4067649999999992</v>
      </c>
      <c r="P23" s="15">
        <v>2.6030569999999997</v>
      </c>
      <c r="Q23" s="15">
        <v>3.0335779999999994</v>
      </c>
      <c r="R23" s="15">
        <v>3.0562369999999994</v>
      </c>
      <c r="S23" s="15">
        <v>4.7330029999999992</v>
      </c>
      <c r="T23" s="15">
        <v>5.0049109999999999</v>
      </c>
      <c r="U23" s="15">
        <v>5.3901139999999996</v>
      </c>
      <c r="V23" s="15">
        <v>5.9112709999999993</v>
      </c>
      <c r="W23" s="15">
        <v>5.7073399999999994</v>
      </c>
      <c r="X23" s="15">
        <v>5.7073399999999994</v>
      </c>
      <c r="Y23" s="15">
        <v>5.0955469999999998</v>
      </c>
      <c r="Z23" s="15">
        <v>5.4354319999999996</v>
      </c>
      <c r="AA23" s="15">
        <v>4.3931179999999994</v>
      </c>
      <c r="AB23" s="15">
        <v>4.5517309999999993</v>
      </c>
      <c r="AC23" s="15">
        <v>3.7360069999999994</v>
      </c>
      <c r="AD23" s="15">
        <v>5.3674549999999996</v>
      </c>
      <c r="AE23" s="15">
        <v>8.4037609999999994</v>
      </c>
      <c r="AF23" s="15">
        <v>8.0865349999999996</v>
      </c>
      <c r="AG23" s="15">
        <v>5.4807499999999996</v>
      </c>
      <c r="AH23" s="15">
        <v>2.6483749999999997</v>
      </c>
      <c r="AI23" s="15">
        <v>2.2178539999999995</v>
      </c>
      <c r="AJ23" s="15">
        <v>6.7043359999999996</v>
      </c>
      <c r="AK23" s="15">
        <v>8.2451480000000004</v>
      </c>
      <c r="AL23" s="15">
        <v>7.2254929999999993</v>
      </c>
      <c r="AM23" s="15">
        <v>5.6620219999999994</v>
      </c>
      <c r="AN23" s="15">
        <v>6.5457229999999997</v>
      </c>
      <c r="AO23" s="15">
        <v>7.5880369999999999</v>
      </c>
      <c r="AP23" s="15">
        <v>10.465730000000001</v>
      </c>
      <c r="AQ23" s="15">
        <v>8.4717380000000002</v>
      </c>
      <c r="AR23" s="15">
        <v>6.6590179999999997</v>
      </c>
      <c r="AS23" s="15">
        <v>6.7269949999999987</v>
      </c>
      <c r="AT23" s="15">
        <v>7.9052629999999988</v>
      </c>
      <c r="AU23" s="15">
        <v>9.0608719999999998</v>
      </c>
      <c r="AV23" s="15">
        <v>7.2708109999999992</v>
      </c>
      <c r="AW23" s="15">
        <v>6.7949719999999996</v>
      </c>
      <c r="AX23" s="15">
        <v>12.051860000000001</v>
      </c>
      <c r="AY23" s="15">
        <v>10.511047999999999</v>
      </c>
      <c r="AZ23" s="15">
        <v>7.3841059999999992</v>
      </c>
      <c r="BA23" s="15">
        <v>7.9505809999999988</v>
      </c>
      <c r="BB23" s="15">
        <v>6.5457229999999997</v>
      </c>
      <c r="BC23" s="15">
        <v>8.5397150000000011</v>
      </c>
      <c r="BD23" s="15">
        <v>6.8629489999999986</v>
      </c>
      <c r="BE23" s="15">
        <v>6.296473999999999</v>
      </c>
      <c r="BF23" s="15">
        <v>6.9082669999999986</v>
      </c>
      <c r="BG23" s="15">
        <v>7.2708109999999992</v>
      </c>
    </row>
    <row r="24" spans="2:59">
      <c r="B24" s="5">
        <f t="shared" si="4"/>
        <v>17</v>
      </c>
      <c r="C24" s="15">
        <v>5.3221369999999997</v>
      </c>
      <c r="D24" s="15">
        <v>5.2315009999999997</v>
      </c>
      <c r="E24" s="15">
        <v>5.7979759999999994</v>
      </c>
      <c r="F24" s="15">
        <v>11.372089999999998</v>
      </c>
      <c r="G24" s="15">
        <v>8.2904660000000003</v>
      </c>
      <c r="H24" s="15">
        <v>10.533707000000001</v>
      </c>
      <c r="I24" s="15">
        <v>7.7919679999999989</v>
      </c>
      <c r="J24" s="15">
        <v>5.6167039999999995</v>
      </c>
      <c r="K24" s="15">
        <v>3.1242139999999994</v>
      </c>
      <c r="L24" s="15">
        <v>5.5260679999999995</v>
      </c>
      <c r="M24" s="15">
        <v>5.3447959999999997</v>
      </c>
      <c r="N24" s="15">
        <v>6.8176309999999987</v>
      </c>
      <c r="O24" s="15">
        <v>6.4324279999999989</v>
      </c>
      <c r="P24" s="15">
        <v>3.9852559999999997</v>
      </c>
      <c r="Q24" s="15">
        <v>3.8493019999999998</v>
      </c>
      <c r="R24" s="15">
        <v>2.6030569999999997</v>
      </c>
      <c r="S24" s="15">
        <v>5.1182059999999989</v>
      </c>
      <c r="T24" s="15">
        <v>4.936933999999999</v>
      </c>
      <c r="U24" s="15">
        <v>4.3931179999999994</v>
      </c>
      <c r="V24" s="15">
        <v>6.0019069999999992</v>
      </c>
      <c r="W24" s="15">
        <v>5.1861829999999998</v>
      </c>
      <c r="X24" s="15">
        <v>5.7526579999999994</v>
      </c>
      <c r="Y24" s="15">
        <v>4.959592999999999</v>
      </c>
      <c r="Z24" s="15">
        <v>5.5940449999999986</v>
      </c>
      <c r="AA24" s="15">
        <v>4.2118459999999995</v>
      </c>
      <c r="AB24" s="15">
        <v>4.1665279999999996</v>
      </c>
      <c r="AC24" s="15">
        <v>4.3024819999999995</v>
      </c>
      <c r="AD24" s="15">
        <v>5.072887999999999</v>
      </c>
      <c r="AE24" s="15">
        <v>8.5623740000000002</v>
      </c>
      <c r="AF24" s="15">
        <v>9.5593699999999995</v>
      </c>
      <c r="AG24" s="15">
        <v>6.387109999999999</v>
      </c>
      <c r="AH24" s="15">
        <v>2.6710339999999997</v>
      </c>
      <c r="AI24" s="15">
        <v>2.0818999999999996</v>
      </c>
      <c r="AJ24" s="15">
        <v>7.3614469999999992</v>
      </c>
      <c r="AK24" s="15">
        <v>9.1288490000000007</v>
      </c>
      <c r="AL24" s="15">
        <v>7.4747419999999991</v>
      </c>
      <c r="AM24" s="15">
        <v>6.5910409999999997</v>
      </c>
      <c r="AN24" s="15">
        <v>7.6786729999999999</v>
      </c>
      <c r="AO24" s="15">
        <v>7.656013999999999</v>
      </c>
      <c r="AP24" s="15">
        <v>9.0382130000000007</v>
      </c>
      <c r="AQ24" s="15">
        <v>8.5623740000000002</v>
      </c>
      <c r="AR24" s="15">
        <v>7.2708109999999992</v>
      </c>
      <c r="AS24" s="15">
        <v>7.4520829999999991</v>
      </c>
      <c r="AT24" s="15">
        <v>7.3841059999999992</v>
      </c>
      <c r="AU24" s="15">
        <v>7.6786729999999999</v>
      </c>
      <c r="AV24" s="15">
        <v>7.656013999999999</v>
      </c>
      <c r="AW24" s="15">
        <v>7.8372859999999998</v>
      </c>
      <c r="AX24" s="15">
        <v>12.844925</v>
      </c>
      <c r="AY24" s="15">
        <v>10.828274</v>
      </c>
      <c r="AZ24" s="15">
        <v>6.9762439999999994</v>
      </c>
      <c r="BA24" s="15">
        <v>7.1348569999999993</v>
      </c>
      <c r="BB24" s="15">
        <v>6.0698839999999992</v>
      </c>
      <c r="BC24" s="15">
        <v>8.1091940000000005</v>
      </c>
      <c r="BD24" s="15">
        <v>5.6393629999999986</v>
      </c>
      <c r="BE24" s="15">
        <v>5.4807499999999996</v>
      </c>
      <c r="BF24" s="15">
        <v>7.2254929999999993</v>
      </c>
      <c r="BG24" s="15">
        <v>8.9475770000000008</v>
      </c>
    </row>
    <row r="25" spans="2:59">
      <c r="B25" s="5">
        <f t="shared" si="4"/>
        <v>18</v>
      </c>
      <c r="C25" s="15">
        <v>5.5260679999999995</v>
      </c>
      <c r="D25" s="15">
        <v>5.4807499999999996</v>
      </c>
      <c r="E25" s="15">
        <v>6.2284969999999991</v>
      </c>
      <c r="F25" s="15">
        <v>9.8992550000000001</v>
      </c>
      <c r="G25" s="15">
        <v>7.8826039999999997</v>
      </c>
      <c r="H25" s="15">
        <v>9.6500059999999994</v>
      </c>
      <c r="I25" s="15">
        <v>7.701331999999999</v>
      </c>
      <c r="J25" s="15">
        <v>6.296473999999999</v>
      </c>
      <c r="K25" s="15">
        <v>3.4640989999999996</v>
      </c>
      <c r="L25" s="15">
        <v>5.6393629999999986</v>
      </c>
      <c r="M25" s="15">
        <v>5.6393629999999986</v>
      </c>
      <c r="N25" s="15">
        <v>6.4777459999999989</v>
      </c>
      <c r="O25" s="15">
        <v>6.7949719999999996</v>
      </c>
      <c r="P25" s="15">
        <v>3.5094169999999991</v>
      </c>
      <c r="Q25" s="15">
        <v>3.6227119999999995</v>
      </c>
      <c r="R25" s="15">
        <v>3.1468729999999994</v>
      </c>
      <c r="S25" s="15">
        <v>4.6876849999999992</v>
      </c>
      <c r="T25" s="15">
        <v>6.341791999999999</v>
      </c>
      <c r="U25" s="15">
        <v>4.6876849999999992</v>
      </c>
      <c r="V25" s="15">
        <v>5.5713859999999995</v>
      </c>
      <c r="W25" s="15">
        <v>6.8176309999999987</v>
      </c>
      <c r="X25" s="15">
        <v>5.3447959999999997</v>
      </c>
      <c r="Y25" s="15">
        <v>5.5260679999999995</v>
      </c>
      <c r="Z25" s="15">
        <v>5.2315009999999997</v>
      </c>
      <c r="AA25" s="15">
        <v>3.9399379999999997</v>
      </c>
      <c r="AB25" s="15">
        <v>5.3901139999999996</v>
      </c>
      <c r="AC25" s="15">
        <v>3.8946199999999997</v>
      </c>
      <c r="AD25" s="15">
        <v>4.982251999999999</v>
      </c>
      <c r="AE25" s="15">
        <v>7.8599449999999988</v>
      </c>
      <c r="AF25" s="15">
        <v>8.1998300000000004</v>
      </c>
      <c r="AG25" s="15">
        <v>6.9309259999999995</v>
      </c>
      <c r="AH25" s="15">
        <v>2.5350799999999993</v>
      </c>
      <c r="AI25" s="15">
        <v>2.0818999999999996</v>
      </c>
      <c r="AJ25" s="15">
        <v>6.1152019999999991</v>
      </c>
      <c r="AK25" s="15">
        <v>6.7496539999999996</v>
      </c>
      <c r="AL25" s="15">
        <v>6.9762439999999994</v>
      </c>
      <c r="AM25" s="15">
        <v>7.1801749999999993</v>
      </c>
      <c r="AN25" s="15">
        <v>5.6620219999999994</v>
      </c>
      <c r="AO25" s="15">
        <v>6.0245660000000001</v>
      </c>
      <c r="AP25" s="15">
        <v>11.281453999999998</v>
      </c>
      <c r="AQ25" s="15">
        <v>8.5170560000000002</v>
      </c>
      <c r="AR25" s="15">
        <v>6.6590179999999997</v>
      </c>
      <c r="AS25" s="15">
        <v>7.7239909999999998</v>
      </c>
      <c r="AT25" s="15">
        <v>7.4747419999999991</v>
      </c>
      <c r="AU25" s="15">
        <v>7.7919679999999989</v>
      </c>
      <c r="AV25" s="15">
        <v>6.8402899999999995</v>
      </c>
      <c r="AW25" s="15">
        <v>7.0215619999999994</v>
      </c>
      <c r="AX25" s="15">
        <v>12.595675999999999</v>
      </c>
      <c r="AY25" s="15">
        <v>9.6726649999999985</v>
      </c>
      <c r="AZ25" s="15">
        <v>7.1575159999999993</v>
      </c>
      <c r="BA25" s="15">
        <v>7.2254929999999993</v>
      </c>
      <c r="BB25" s="15">
        <v>5.4354319999999996</v>
      </c>
      <c r="BC25" s="15">
        <v>5.1182059999999989</v>
      </c>
      <c r="BD25" s="15">
        <v>6.0925429999999992</v>
      </c>
      <c r="BE25" s="15">
        <v>7.1121979999999994</v>
      </c>
      <c r="BF25" s="15">
        <v>5.9112709999999993</v>
      </c>
      <c r="BG25" s="15">
        <v>8.0412169999999996</v>
      </c>
    </row>
    <row r="26" spans="2:59">
      <c r="B26" s="5">
        <f t="shared" si="4"/>
        <v>19</v>
      </c>
      <c r="C26" s="15">
        <v>5.5260679999999995</v>
      </c>
      <c r="D26" s="15">
        <v>5.9112709999999993</v>
      </c>
      <c r="E26" s="15">
        <v>5.3221369999999997</v>
      </c>
      <c r="F26" s="15">
        <v>7.7466499999999989</v>
      </c>
      <c r="G26" s="15">
        <v>9.2648030000000006</v>
      </c>
      <c r="H26" s="15">
        <v>7.8599449999999988</v>
      </c>
      <c r="I26" s="15">
        <v>8.4943969999999993</v>
      </c>
      <c r="J26" s="15">
        <v>8.0412169999999996</v>
      </c>
      <c r="K26" s="15">
        <v>2.9429419999999995</v>
      </c>
      <c r="L26" s="15">
        <v>5.6167039999999995</v>
      </c>
      <c r="M26" s="15">
        <v>5.6393629999999986</v>
      </c>
      <c r="N26" s="15">
        <v>7.4974009999999991</v>
      </c>
      <c r="O26" s="15">
        <v>7.1121979999999994</v>
      </c>
      <c r="P26" s="15">
        <v>3.3054859999999997</v>
      </c>
      <c r="Q26" s="15">
        <v>4.1212099999999996</v>
      </c>
      <c r="R26" s="15">
        <v>3.4867579999999996</v>
      </c>
      <c r="S26" s="15">
        <v>5.027569999999999</v>
      </c>
      <c r="T26" s="15">
        <v>4.8689569999999991</v>
      </c>
      <c r="U26" s="15">
        <v>4.1212099999999996</v>
      </c>
      <c r="V26" s="15">
        <v>5.3221369999999997</v>
      </c>
      <c r="W26" s="15">
        <v>4.8689569999999991</v>
      </c>
      <c r="X26" s="15">
        <v>4.8236389999999991</v>
      </c>
      <c r="Y26" s="15">
        <v>5.3221369999999997</v>
      </c>
      <c r="Z26" s="15">
        <v>5.6846809999999994</v>
      </c>
      <c r="AA26" s="15">
        <v>4.1891869999999995</v>
      </c>
      <c r="AB26" s="15">
        <v>4.0532329999999996</v>
      </c>
      <c r="AC26" s="15">
        <v>4.5064129999999993</v>
      </c>
      <c r="AD26" s="15">
        <v>5.0955469999999998</v>
      </c>
      <c r="AE26" s="15">
        <v>8.630351000000001</v>
      </c>
      <c r="AF26" s="15">
        <v>6.4097689999999998</v>
      </c>
      <c r="AG26" s="15">
        <v>7.3614469999999992</v>
      </c>
      <c r="AH26" s="15">
        <v>2.8523059999999996</v>
      </c>
      <c r="AI26" s="15">
        <v>1.6695061999999998</v>
      </c>
      <c r="AJ26" s="15">
        <v>8.2904660000000003</v>
      </c>
      <c r="AK26" s="15">
        <v>8.2224889999999995</v>
      </c>
      <c r="AL26" s="15">
        <v>8.6983280000000001</v>
      </c>
      <c r="AM26" s="15">
        <v>7.4520829999999991</v>
      </c>
      <c r="AN26" s="15">
        <v>7.5200599999999991</v>
      </c>
      <c r="AO26" s="15">
        <v>6.9082669999999986</v>
      </c>
      <c r="AP26" s="15">
        <v>8.8116230000000009</v>
      </c>
      <c r="AQ26" s="15">
        <v>8.1998300000000004</v>
      </c>
      <c r="AR26" s="15">
        <v>8.4943969999999993</v>
      </c>
      <c r="AS26" s="15">
        <v>7.0668799999999994</v>
      </c>
      <c r="AT26" s="15">
        <v>7.4747419999999991</v>
      </c>
      <c r="AU26" s="15">
        <v>7.0442209999999994</v>
      </c>
      <c r="AV26" s="15">
        <v>8.0638760000000005</v>
      </c>
      <c r="AW26" s="15">
        <v>8.5170560000000002</v>
      </c>
      <c r="AX26" s="15">
        <v>18.826900999999999</v>
      </c>
      <c r="AY26" s="15">
        <v>10.896250999999999</v>
      </c>
      <c r="AZ26" s="15">
        <v>6.1152019999999991</v>
      </c>
      <c r="BA26" s="15">
        <v>7.8146269999999989</v>
      </c>
      <c r="BB26" s="15">
        <v>6.4097689999999998</v>
      </c>
      <c r="BC26" s="15">
        <v>7.4067649999999992</v>
      </c>
      <c r="BD26" s="15">
        <v>8.1091940000000005</v>
      </c>
      <c r="BE26" s="15">
        <v>6.6816769999999988</v>
      </c>
      <c r="BF26" s="15">
        <v>5.6620219999999994</v>
      </c>
      <c r="BG26" s="15">
        <v>7.0895389999999994</v>
      </c>
    </row>
    <row r="27" spans="2:59">
      <c r="B27" s="6">
        <f t="shared" si="4"/>
        <v>20</v>
      </c>
      <c r="C27" s="17">
        <v>6.1152019999999991</v>
      </c>
      <c r="D27" s="17">
        <v>6.3644509999999999</v>
      </c>
      <c r="E27" s="17">
        <v>8.2904660000000003</v>
      </c>
      <c r="F27" s="17">
        <v>8.9702359999999999</v>
      </c>
      <c r="G27" s="17">
        <v>6.2284969999999991</v>
      </c>
      <c r="H27" s="17">
        <v>7.9958989999999988</v>
      </c>
      <c r="I27" s="17">
        <v>8.8795999999999999</v>
      </c>
      <c r="J27" s="17">
        <v>7.7466499999999989</v>
      </c>
      <c r="K27" s="17">
        <v>2.9656009999999995</v>
      </c>
      <c r="L27" s="17">
        <v>5.6620219999999994</v>
      </c>
      <c r="M27" s="17">
        <v>5.4807499999999996</v>
      </c>
      <c r="N27" s="17">
        <v>7.4747419999999991</v>
      </c>
      <c r="O27" s="17">
        <v>8.2224889999999995</v>
      </c>
      <c r="P27" s="17">
        <v>3.1695319999999993</v>
      </c>
      <c r="Q27" s="17">
        <v>3.7813249999999994</v>
      </c>
      <c r="R27" s="17">
        <v>3.7586659999999994</v>
      </c>
      <c r="S27" s="17">
        <v>4.3704589999999985</v>
      </c>
      <c r="T27" s="17">
        <v>4.6197079999999993</v>
      </c>
      <c r="U27" s="17">
        <v>4.5970489999999993</v>
      </c>
      <c r="V27" s="17">
        <v>5.8659529999999993</v>
      </c>
      <c r="W27" s="17">
        <v>5.7526579999999994</v>
      </c>
      <c r="X27" s="17">
        <v>5.072887999999999</v>
      </c>
      <c r="Y27" s="17">
        <v>5.4354319999999996</v>
      </c>
      <c r="Z27" s="17">
        <v>5.0049109999999999</v>
      </c>
      <c r="AA27" s="17">
        <v>3.8266429999999998</v>
      </c>
      <c r="AB27" s="17">
        <v>5.0502289999999999</v>
      </c>
      <c r="AC27" s="17">
        <v>4.0532329999999996</v>
      </c>
      <c r="AD27" s="17">
        <v>4.891616</v>
      </c>
      <c r="AE27" s="17">
        <v>8.9475770000000008</v>
      </c>
      <c r="AF27" s="17">
        <v>8.8116230000000009</v>
      </c>
      <c r="AG27" s="17">
        <v>5.9112709999999993</v>
      </c>
      <c r="AH27" s="17">
        <v>3.3961219999999996</v>
      </c>
      <c r="AI27" s="17">
        <v>2.4671029999999994</v>
      </c>
      <c r="AJ27" s="17">
        <v>6.8629489999999986</v>
      </c>
      <c r="AK27" s="17">
        <v>9.3327799999999996</v>
      </c>
      <c r="AL27" s="17">
        <v>7.7466499999999989</v>
      </c>
      <c r="AM27" s="17">
        <v>5.0049109999999999</v>
      </c>
      <c r="AN27" s="17">
        <v>6.9535849999999986</v>
      </c>
      <c r="AO27" s="17">
        <v>6.5683819999999988</v>
      </c>
      <c r="AP27" s="17">
        <v>8.8116230000000009</v>
      </c>
      <c r="AQ27" s="17">
        <v>8.0185580000000005</v>
      </c>
      <c r="AR27" s="17">
        <v>7.5427189999999991</v>
      </c>
      <c r="AS27" s="17">
        <v>6.9989029999999994</v>
      </c>
      <c r="AT27" s="17">
        <v>7.5427189999999991</v>
      </c>
      <c r="AU27" s="17">
        <v>5.4580909999999996</v>
      </c>
      <c r="AV27" s="17">
        <v>7.1348569999999993</v>
      </c>
      <c r="AW27" s="17">
        <v>7.6333549999999999</v>
      </c>
      <c r="AX27" s="17">
        <v>18.622969999999999</v>
      </c>
      <c r="AY27" s="17">
        <v>10.216481</v>
      </c>
      <c r="AZ27" s="17">
        <v>6.7949719999999996</v>
      </c>
      <c r="BA27" s="17">
        <v>7.701331999999999</v>
      </c>
      <c r="BB27" s="17">
        <v>5.5487269999999986</v>
      </c>
      <c r="BC27" s="17">
        <v>6.3191329999999999</v>
      </c>
      <c r="BD27" s="17">
        <v>7.4747419999999991</v>
      </c>
      <c r="BE27" s="17">
        <v>5.7073399999999994</v>
      </c>
      <c r="BF27" s="17">
        <v>5.8659529999999993</v>
      </c>
      <c r="BG27" s="17">
        <v>7.4747419999999991</v>
      </c>
    </row>
    <row r="28" spans="2:59">
      <c r="B28" s="1" t="s">
        <v>183</v>
      </c>
    </row>
  </sheetData>
  <phoneticPr fontId="8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0528-2085-4DFE-A362-0B5CFDC86B32}">
  <dimension ref="A1:AJA26"/>
  <sheetViews>
    <sheetView zoomScaleNormal="100" workbookViewId="0">
      <selection activeCell="B1" sqref="B1"/>
    </sheetView>
  </sheetViews>
  <sheetFormatPr baseColWidth="10" defaultColWidth="9" defaultRowHeight="17"/>
  <cols>
    <col min="1" max="1" width="1.6640625" style="1" customWidth="1"/>
    <col min="2" max="2" width="14.1640625" style="1" customWidth="1"/>
    <col min="3" max="20" width="7.6640625" style="2" customWidth="1"/>
    <col min="21" max="22" width="9" style="1"/>
    <col min="23" max="23" width="15" style="1" customWidth="1"/>
    <col min="24" max="937" width="9" style="1"/>
    <col min="938" max="1028" width="10.1640625" customWidth="1"/>
  </cols>
  <sheetData>
    <row r="1" spans="2:20" s="1" customFormat="1" ht="16">
      <c r="B1" s="3" t="s">
        <v>3</v>
      </c>
      <c r="C1" s="8" t="s">
        <v>41</v>
      </c>
      <c r="D1" s="8" t="s">
        <v>42</v>
      </c>
      <c r="E1" s="8" t="s">
        <v>43</v>
      </c>
      <c r="F1" s="8" t="s">
        <v>44</v>
      </c>
      <c r="G1" s="8" t="s">
        <v>45</v>
      </c>
      <c r="H1" s="8" t="s">
        <v>46</v>
      </c>
      <c r="I1" s="8" t="s">
        <v>47</v>
      </c>
      <c r="J1" s="8" t="s">
        <v>47</v>
      </c>
      <c r="K1" s="8" t="s">
        <v>48</v>
      </c>
      <c r="L1" s="8" t="s">
        <v>49</v>
      </c>
      <c r="M1" s="24" t="s">
        <v>50</v>
      </c>
      <c r="N1" s="24" t="s">
        <v>51</v>
      </c>
      <c r="O1" s="24" t="s">
        <v>52</v>
      </c>
      <c r="P1" s="24" t="s">
        <v>53</v>
      </c>
      <c r="Q1" s="24" t="s">
        <v>54</v>
      </c>
      <c r="R1" s="24" t="s">
        <v>55</v>
      </c>
      <c r="S1" s="24" t="s">
        <v>56</v>
      </c>
      <c r="T1" s="24" t="s">
        <v>57</v>
      </c>
    </row>
    <row r="2" spans="2:20" s="1" customFormat="1" ht="16">
      <c r="B2" s="27" t="s">
        <v>10</v>
      </c>
      <c r="C2" s="9">
        <f t="shared" ref="C2:L2" si="0">AVERAGE(C6:C25)</f>
        <v>13.950684200000001</v>
      </c>
      <c r="D2" s="9">
        <f t="shared" si="0"/>
        <v>10.260326164999999</v>
      </c>
      <c r="E2" s="9">
        <f t="shared" si="0"/>
        <v>2.5082517439999998</v>
      </c>
      <c r="F2" s="9">
        <f t="shared" si="0"/>
        <v>15.328351399999997</v>
      </c>
      <c r="G2" s="9">
        <f t="shared" si="0"/>
        <v>8.026488650000001</v>
      </c>
      <c r="H2" s="9">
        <f t="shared" si="0"/>
        <v>7.9958989999999988</v>
      </c>
      <c r="I2" s="9">
        <f t="shared" si="0"/>
        <v>18.522137449999995</v>
      </c>
      <c r="J2" s="9">
        <f t="shared" si="0"/>
        <v>39.781944199999998</v>
      </c>
      <c r="K2" s="9">
        <f t="shared" si="0"/>
        <v>44.057697500000003</v>
      </c>
      <c r="L2" s="9">
        <f t="shared" si="0"/>
        <v>7.9582850599999988</v>
      </c>
      <c r="M2" s="25">
        <f t="shared" ref="M2:T2" si="1">AVERAGE(M6:M25)</f>
        <v>18.522137449999995</v>
      </c>
      <c r="N2" s="25">
        <f t="shared" si="1"/>
        <v>23.667996349999996</v>
      </c>
      <c r="O2" s="25">
        <f t="shared" si="1"/>
        <v>23.558100199999998</v>
      </c>
      <c r="P2" s="25">
        <f t="shared" si="1"/>
        <v>20.179643299999999</v>
      </c>
      <c r="Q2" s="25">
        <f t="shared" si="1"/>
        <v>19.605237649999999</v>
      </c>
      <c r="R2" s="25">
        <f t="shared" si="1"/>
        <v>14.59306685</v>
      </c>
      <c r="S2" s="25">
        <f t="shared" si="1"/>
        <v>17.398251049999995</v>
      </c>
      <c r="T2" s="25">
        <f t="shared" si="1"/>
        <v>17.311013899999999</v>
      </c>
    </row>
    <row r="3" spans="2:20" s="1" customFormat="1" ht="16">
      <c r="B3" s="7" t="s">
        <v>0</v>
      </c>
      <c r="C3" s="9">
        <f t="shared" ref="C3:L3" si="2">_xlfn.STDEV.P(C6:C25)</f>
        <v>10.759135535795179</v>
      </c>
      <c r="D3" s="9">
        <f t="shared" si="2"/>
        <v>8.6619412075776019</v>
      </c>
      <c r="E3" s="9">
        <f t="shared" si="2"/>
        <v>0.42532280789498339</v>
      </c>
      <c r="F3" s="9">
        <f t="shared" si="2"/>
        <v>3.124555326346163</v>
      </c>
      <c r="G3" s="9">
        <f t="shared" si="2"/>
        <v>1.9440084993798981</v>
      </c>
      <c r="H3" s="9">
        <f t="shared" si="2"/>
        <v>1.8805195416277196</v>
      </c>
      <c r="I3" s="9">
        <f t="shared" si="2"/>
        <v>6.0304938408456596</v>
      </c>
      <c r="J3" s="9">
        <f t="shared" si="2"/>
        <v>15.730743074515964</v>
      </c>
      <c r="K3" s="9">
        <f t="shared" si="2"/>
        <v>19.949042666706063</v>
      </c>
      <c r="L3" s="9">
        <f t="shared" si="2"/>
        <v>1.9380024798301512</v>
      </c>
      <c r="M3" s="25">
        <f t="shared" ref="M3:T3" si="3">_xlfn.STDEV.P(M6:M25)</f>
        <v>6.0304938408456596</v>
      </c>
      <c r="N3" s="25">
        <f t="shared" si="3"/>
        <v>3.1715338173198888</v>
      </c>
      <c r="O3" s="25">
        <f t="shared" si="3"/>
        <v>2.6533350370597439</v>
      </c>
      <c r="P3" s="25">
        <f t="shared" si="3"/>
        <v>4.1913766610810592</v>
      </c>
      <c r="Q3" s="25">
        <f t="shared" si="3"/>
        <v>2.2530530318995283</v>
      </c>
      <c r="R3" s="25">
        <f t="shared" si="3"/>
        <v>3.2461441487500733</v>
      </c>
      <c r="S3" s="25">
        <f t="shared" si="3"/>
        <v>3.1990020416958549</v>
      </c>
      <c r="T3" s="25">
        <f t="shared" si="3"/>
        <v>1.8176543623318622</v>
      </c>
    </row>
    <row r="4" spans="2:20" s="1" customFormat="1" ht="16">
      <c r="B4" s="7" t="s">
        <v>1</v>
      </c>
      <c r="C4" s="11">
        <f t="shared" ref="C4:L4" si="4">MIN(C6:C25)</f>
        <v>2.9656009999999995</v>
      </c>
      <c r="D4" s="11">
        <f t="shared" si="4"/>
        <v>2.4149872999999995</v>
      </c>
      <c r="E4" s="11">
        <f t="shared" si="4"/>
        <v>1.5176908999999998</v>
      </c>
      <c r="F4" s="11">
        <f t="shared" si="4"/>
        <v>10.397753</v>
      </c>
      <c r="G4" s="11">
        <f t="shared" si="4"/>
        <v>4.7103440000000001</v>
      </c>
      <c r="H4" s="11">
        <f t="shared" si="4"/>
        <v>5.4354319999999996</v>
      </c>
      <c r="I4" s="11">
        <f t="shared" si="4"/>
        <v>10.103185999999999</v>
      </c>
      <c r="J4" s="11">
        <f t="shared" si="4"/>
        <v>18.554992999999996</v>
      </c>
      <c r="K4" s="11">
        <f t="shared" si="4"/>
        <v>22.701589999999996</v>
      </c>
      <c r="L4" s="11">
        <f t="shared" si="4"/>
        <v>4.6831531999999996</v>
      </c>
      <c r="M4" s="26">
        <f t="shared" ref="M4:T4" si="5">MIN(M6:M25)</f>
        <v>10.103185999999999</v>
      </c>
      <c r="N4" s="26">
        <f t="shared" si="5"/>
        <v>18.849559999999997</v>
      </c>
      <c r="O4" s="26">
        <f t="shared" si="5"/>
        <v>19.846555999999996</v>
      </c>
      <c r="P4" s="26">
        <f t="shared" si="5"/>
        <v>14.045852</v>
      </c>
      <c r="Q4" s="26">
        <f t="shared" si="5"/>
        <v>13.570012999999999</v>
      </c>
      <c r="R4" s="26">
        <f t="shared" si="5"/>
        <v>8.743646</v>
      </c>
      <c r="S4" s="26">
        <f t="shared" si="5"/>
        <v>11.190817999999998</v>
      </c>
      <c r="T4" s="26">
        <f t="shared" si="5"/>
        <v>14.091169999999998</v>
      </c>
    </row>
    <row r="5" spans="2:20" s="1" customFormat="1" ht="16">
      <c r="B5" s="7" t="s">
        <v>2</v>
      </c>
      <c r="C5" s="11">
        <f t="shared" ref="C5:L5" si="6">MAX(C6:C25)</f>
        <v>33.577910000000003</v>
      </c>
      <c r="D5" s="11">
        <f t="shared" si="6"/>
        <v>29.725879999999993</v>
      </c>
      <c r="E5" s="11">
        <f t="shared" si="6"/>
        <v>3.2828269999999997</v>
      </c>
      <c r="F5" s="11">
        <f t="shared" si="6"/>
        <v>20.616961999999997</v>
      </c>
      <c r="G5" s="11">
        <f t="shared" si="6"/>
        <v>11.100182</v>
      </c>
      <c r="H5" s="11">
        <f t="shared" si="6"/>
        <v>11.236136</v>
      </c>
      <c r="I5" s="11">
        <f t="shared" si="6"/>
        <v>33.12473</v>
      </c>
      <c r="J5" s="11">
        <f t="shared" si="6"/>
        <v>74.81729</v>
      </c>
      <c r="K5" s="11">
        <f t="shared" si="6"/>
        <v>92.264719999999983</v>
      </c>
      <c r="L5" s="11">
        <f t="shared" si="6"/>
        <v>11.236136</v>
      </c>
      <c r="M5" s="26">
        <f t="shared" ref="M5:T5" si="7">MAX(M6:M25)</f>
        <v>33.12473</v>
      </c>
      <c r="N5" s="26">
        <f t="shared" si="7"/>
        <v>31.538599999999995</v>
      </c>
      <c r="O5" s="26">
        <f t="shared" si="7"/>
        <v>29.952469999999998</v>
      </c>
      <c r="P5" s="26">
        <f t="shared" si="7"/>
        <v>31.991779999999995</v>
      </c>
      <c r="Q5" s="26">
        <f t="shared" si="7"/>
        <v>22.701589999999996</v>
      </c>
      <c r="R5" s="26">
        <f t="shared" si="7"/>
        <v>21.319390999999996</v>
      </c>
      <c r="S5" s="26">
        <f t="shared" si="7"/>
        <v>24.740899999999996</v>
      </c>
      <c r="T5" s="26">
        <f t="shared" si="7"/>
        <v>20.798233999999997</v>
      </c>
    </row>
    <row r="6" spans="2:20" s="1" customFormat="1">
      <c r="B6" s="4">
        <v>1</v>
      </c>
      <c r="C6" s="18">
        <v>21.817888999999997</v>
      </c>
      <c r="D6" s="19">
        <v>24.514309999999998</v>
      </c>
      <c r="E6" s="18">
        <v>2.4671029999999994</v>
      </c>
      <c r="F6" s="18">
        <v>20.616961999999997</v>
      </c>
      <c r="G6" s="18">
        <v>6.7043359999999996</v>
      </c>
      <c r="H6" s="18">
        <v>7.0895389999999994</v>
      </c>
      <c r="I6" s="19">
        <v>23.607949999999995</v>
      </c>
      <c r="J6" s="19">
        <v>63.261199999999995</v>
      </c>
      <c r="K6" s="19">
        <v>23.154769999999999</v>
      </c>
      <c r="L6" s="18">
        <v>7.0895389999999994</v>
      </c>
      <c r="M6" s="18">
        <v>23.607949999999995</v>
      </c>
      <c r="N6" s="18">
        <v>19.302739999999996</v>
      </c>
      <c r="O6" s="18">
        <v>29.952469999999998</v>
      </c>
      <c r="P6" s="18">
        <v>16.538341999999997</v>
      </c>
      <c r="Q6" s="18">
        <v>16.855567999999998</v>
      </c>
      <c r="R6" s="18">
        <v>8.8116230000000009</v>
      </c>
      <c r="S6" s="18">
        <v>15.337414999999998</v>
      </c>
      <c r="T6" s="18">
        <v>17.286088999999997</v>
      </c>
    </row>
    <row r="7" spans="2:20" s="1" customFormat="1">
      <c r="B7" s="5">
        <f t="shared" ref="B7:B25" si="8">B6+1</f>
        <v>2</v>
      </c>
      <c r="C7" s="20">
        <v>26.100439999999995</v>
      </c>
      <c r="D7" s="20">
        <v>25.194079999999996</v>
      </c>
      <c r="E7" s="21">
        <v>2.4217849999999994</v>
      </c>
      <c r="F7" s="21">
        <v>17.580655999999998</v>
      </c>
      <c r="G7" s="21">
        <v>10.057867999999999</v>
      </c>
      <c r="H7" s="21">
        <v>5.4354319999999996</v>
      </c>
      <c r="I7" s="21">
        <v>21.568639999999995</v>
      </c>
      <c r="J7" s="20">
        <v>58.95599</v>
      </c>
      <c r="K7" s="20">
        <v>25.873849999999997</v>
      </c>
      <c r="L7" s="21">
        <v>4.6831531999999996</v>
      </c>
      <c r="M7" s="21">
        <v>21.568639999999995</v>
      </c>
      <c r="N7" s="21">
        <v>27.233389999999996</v>
      </c>
      <c r="O7" s="21">
        <v>20.752915999999999</v>
      </c>
      <c r="P7" s="21">
        <v>18.328402999999998</v>
      </c>
      <c r="Q7" s="21">
        <v>13.570012999999999</v>
      </c>
      <c r="R7" s="21">
        <v>17.535337999999999</v>
      </c>
      <c r="S7" s="21">
        <v>18.487015999999997</v>
      </c>
      <c r="T7" s="21">
        <v>16.243774999999996</v>
      </c>
    </row>
    <row r="8" spans="2:20" s="1" customFormat="1">
      <c r="B8" s="5">
        <f t="shared" si="8"/>
        <v>3</v>
      </c>
      <c r="C8" s="20">
        <v>33.577910000000003</v>
      </c>
      <c r="D8" s="21">
        <v>21.591298999999996</v>
      </c>
      <c r="E8" s="21">
        <v>2.4897619999999994</v>
      </c>
      <c r="F8" s="21">
        <v>17.761927999999997</v>
      </c>
      <c r="G8" s="21">
        <v>9.3327799999999996</v>
      </c>
      <c r="H8" s="21">
        <v>6.0925429999999992</v>
      </c>
      <c r="I8" s="20">
        <v>33.12473</v>
      </c>
      <c r="J8" s="20">
        <v>56.236909999999995</v>
      </c>
      <c r="K8" s="20">
        <v>22.701589999999996</v>
      </c>
      <c r="L8" s="21">
        <v>6.0925429999999992</v>
      </c>
      <c r="M8" s="21">
        <v>33.12473</v>
      </c>
      <c r="N8" s="21">
        <v>22.474999999999998</v>
      </c>
      <c r="O8" s="21">
        <v>27.006799999999995</v>
      </c>
      <c r="P8" s="21">
        <v>14.045852</v>
      </c>
      <c r="Q8" s="21">
        <v>18.781582999999994</v>
      </c>
      <c r="R8" s="21">
        <v>15.767935999999999</v>
      </c>
      <c r="S8" s="21">
        <v>15.813253999999999</v>
      </c>
      <c r="T8" s="21">
        <v>18.079153999999999</v>
      </c>
    </row>
    <row r="9" spans="2:20" s="1" customFormat="1">
      <c r="B9" s="5">
        <f t="shared" si="8"/>
        <v>4</v>
      </c>
      <c r="C9" s="20">
        <v>32.898139999999998</v>
      </c>
      <c r="D9" s="20">
        <v>29.725879999999993</v>
      </c>
      <c r="E9" s="21">
        <v>3.2828269999999997</v>
      </c>
      <c r="F9" s="21">
        <v>19.597306999999997</v>
      </c>
      <c r="G9" s="21">
        <v>8.1998300000000004</v>
      </c>
      <c r="H9" s="21">
        <v>5.6620219999999994</v>
      </c>
      <c r="I9" s="20">
        <v>23.154769999999999</v>
      </c>
      <c r="J9" s="20">
        <v>26.100439999999995</v>
      </c>
      <c r="K9" s="20">
        <v>30.632239999999996</v>
      </c>
      <c r="L9" s="21">
        <v>5.6620219999999994</v>
      </c>
      <c r="M9" s="21">
        <v>23.154769999999999</v>
      </c>
      <c r="N9" s="21">
        <v>20.367712999999998</v>
      </c>
      <c r="O9" s="21">
        <v>24.967489999999994</v>
      </c>
      <c r="P9" s="21">
        <v>21.863206999999999</v>
      </c>
      <c r="Q9" s="21">
        <v>15.722617999999999</v>
      </c>
      <c r="R9" s="21">
        <v>11.168158999999999</v>
      </c>
      <c r="S9" s="21">
        <v>17.852563999999997</v>
      </c>
      <c r="T9" s="21">
        <v>15.292097</v>
      </c>
    </row>
    <row r="10" spans="2:20" s="1" customFormat="1">
      <c r="B10" s="5">
        <f t="shared" si="8"/>
        <v>5</v>
      </c>
      <c r="C10" s="21">
        <v>18.260425999999999</v>
      </c>
      <c r="D10" s="21">
        <v>11.258794999999999</v>
      </c>
      <c r="E10" s="21">
        <v>3.2148499999999993</v>
      </c>
      <c r="F10" s="21">
        <v>18.985513999999998</v>
      </c>
      <c r="G10" s="21">
        <v>10.057867999999999</v>
      </c>
      <c r="H10" s="21">
        <v>5.5713859999999995</v>
      </c>
      <c r="I10" s="21">
        <v>19.416034999999997</v>
      </c>
      <c r="J10" s="20">
        <v>35.617220000000003</v>
      </c>
      <c r="K10" s="20">
        <v>38.789479999999998</v>
      </c>
      <c r="L10" s="21">
        <v>5.5713859999999995</v>
      </c>
      <c r="M10" s="21">
        <v>19.416034999999997</v>
      </c>
      <c r="N10" s="21">
        <v>18.849559999999997</v>
      </c>
      <c r="O10" s="21">
        <v>25.194079999999996</v>
      </c>
      <c r="P10" s="21">
        <v>17.444701999999999</v>
      </c>
      <c r="Q10" s="21">
        <v>21.228754999999996</v>
      </c>
      <c r="R10" s="21">
        <v>11.009546</v>
      </c>
      <c r="S10" s="21">
        <v>24.061129999999995</v>
      </c>
      <c r="T10" s="21">
        <v>18.985513999999998</v>
      </c>
    </row>
    <row r="11" spans="2:20" s="1" customFormat="1">
      <c r="B11" s="5">
        <f t="shared" si="8"/>
        <v>6</v>
      </c>
      <c r="C11" s="21">
        <v>4.7556620000000001</v>
      </c>
      <c r="D11" s="21">
        <v>6.9762439999999994</v>
      </c>
      <c r="E11" s="21">
        <v>2.3538079999999999</v>
      </c>
      <c r="F11" s="21">
        <v>19.348057999999995</v>
      </c>
      <c r="G11" s="21">
        <v>5.4127729999999996</v>
      </c>
      <c r="H11" s="21">
        <v>7.6333549999999999</v>
      </c>
      <c r="I11" s="20">
        <v>22.701589999999996</v>
      </c>
      <c r="J11" s="20">
        <v>53.971009999999993</v>
      </c>
      <c r="K11" s="20">
        <v>28.139749999999996</v>
      </c>
      <c r="L11" s="21">
        <v>7.6333549999999999</v>
      </c>
      <c r="M11" s="21">
        <v>22.701589999999996</v>
      </c>
      <c r="N11" s="21">
        <v>26.327029999999993</v>
      </c>
      <c r="O11" s="21">
        <v>24.740899999999996</v>
      </c>
      <c r="P11" s="21">
        <v>20.662279999999996</v>
      </c>
      <c r="Q11" s="21">
        <v>21.070142000000001</v>
      </c>
      <c r="R11" s="21">
        <v>15.428050999999998</v>
      </c>
      <c r="S11" s="21">
        <v>17.26343</v>
      </c>
      <c r="T11" s="21">
        <v>20.662279999999996</v>
      </c>
    </row>
    <row r="12" spans="2:20" s="1" customFormat="1">
      <c r="B12" s="5">
        <f t="shared" si="8"/>
        <v>7</v>
      </c>
      <c r="C12" s="21">
        <v>4.3251409999999995</v>
      </c>
      <c r="D12" s="21">
        <v>3.6906889999999994</v>
      </c>
      <c r="E12" s="21">
        <v>2.7616699999999996</v>
      </c>
      <c r="F12" s="21">
        <v>19.053490999999998</v>
      </c>
      <c r="G12" s="21">
        <v>4.7103440000000001</v>
      </c>
      <c r="H12" s="21">
        <v>6.1152019999999991</v>
      </c>
      <c r="I12" s="20">
        <v>25.194079999999996</v>
      </c>
      <c r="J12" s="20">
        <v>51.115975999999996</v>
      </c>
      <c r="K12" s="20">
        <v>92.264719999999983</v>
      </c>
      <c r="L12" s="21">
        <v>6.1152019999999991</v>
      </c>
      <c r="M12" s="21">
        <v>25.194079999999996</v>
      </c>
      <c r="N12" s="21">
        <v>21.387367999999995</v>
      </c>
      <c r="O12" s="21">
        <v>22.701589999999996</v>
      </c>
      <c r="P12" s="21">
        <v>20.073145999999998</v>
      </c>
      <c r="Q12" s="21">
        <v>18.464357</v>
      </c>
      <c r="R12" s="21">
        <v>21.319390999999996</v>
      </c>
      <c r="S12" s="21">
        <v>13.932557000000001</v>
      </c>
      <c r="T12" s="21">
        <v>18.985513999999998</v>
      </c>
    </row>
    <row r="13" spans="2:20" s="1" customFormat="1">
      <c r="B13" s="5">
        <f t="shared" si="8"/>
        <v>8</v>
      </c>
      <c r="C13" s="20">
        <v>27.68657</v>
      </c>
      <c r="D13" s="21">
        <v>3.0109189999999995</v>
      </c>
      <c r="E13" s="21">
        <v>2.7163519999999997</v>
      </c>
      <c r="F13" s="21">
        <v>14.181806</v>
      </c>
      <c r="G13" s="21">
        <v>6.4097689999999998</v>
      </c>
      <c r="H13" s="21">
        <v>7.4747419999999991</v>
      </c>
      <c r="I13" s="20">
        <v>28.139749999999996</v>
      </c>
      <c r="J13" s="20">
        <v>50.798749999999998</v>
      </c>
      <c r="K13" s="20">
        <v>38.789479999999998</v>
      </c>
      <c r="L13" s="21">
        <v>7.4747419999999991</v>
      </c>
      <c r="M13" s="21">
        <v>28.139749999999996</v>
      </c>
      <c r="N13" s="21">
        <v>22.203091999999998</v>
      </c>
      <c r="O13" s="21">
        <v>27.233389999999996</v>
      </c>
      <c r="P13" s="21">
        <v>18.169789999999995</v>
      </c>
      <c r="Q13" s="21">
        <v>18.305743999999997</v>
      </c>
      <c r="R13" s="21">
        <v>14.680303999999998</v>
      </c>
      <c r="S13" s="21">
        <v>17.761927999999997</v>
      </c>
      <c r="T13" s="21">
        <v>14.091169999999998</v>
      </c>
    </row>
    <row r="14" spans="2:20" s="1" customFormat="1">
      <c r="B14" s="5">
        <f t="shared" si="8"/>
        <v>9</v>
      </c>
      <c r="C14" s="21">
        <v>7.5880369999999999</v>
      </c>
      <c r="D14" s="21">
        <v>3.0109189999999995</v>
      </c>
      <c r="E14" s="21">
        <v>2.4444439999999994</v>
      </c>
      <c r="F14" s="21">
        <v>13.366082</v>
      </c>
      <c r="G14" s="21">
        <v>4.7556620000000001</v>
      </c>
      <c r="H14" s="21">
        <v>6.341791999999999</v>
      </c>
      <c r="I14" s="21">
        <v>19.846555999999996</v>
      </c>
      <c r="J14" s="20">
        <v>29.952469999999998</v>
      </c>
      <c r="K14" s="20">
        <v>26.327029999999993</v>
      </c>
      <c r="L14" s="21">
        <v>6.341791999999999</v>
      </c>
      <c r="M14" s="21">
        <v>19.846555999999996</v>
      </c>
      <c r="N14" s="21">
        <v>26.327029999999993</v>
      </c>
      <c r="O14" s="21">
        <v>25.194079999999996</v>
      </c>
      <c r="P14" s="21">
        <v>18.645629</v>
      </c>
      <c r="Q14" s="21">
        <v>18.894877999999999</v>
      </c>
      <c r="R14" s="21">
        <v>16.153138999999996</v>
      </c>
      <c r="S14" s="21">
        <v>15.518686999999998</v>
      </c>
      <c r="T14" s="21">
        <v>20.798233999999997</v>
      </c>
    </row>
    <row r="15" spans="2:20" s="1" customFormat="1">
      <c r="B15" s="5">
        <f t="shared" si="8"/>
        <v>10</v>
      </c>
      <c r="C15" s="21">
        <v>5.2541599999999988</v>
      </c>
      <c r="D15" s="21">
        <v>2.8296469999999996</v>
      </c>
      <c r="E15" s="21">
        <v>2.3311489999999999</v>
      </c>
      <c r="F15" s="21">
        <v>10.397753</v>
      </c>
      <c r="G15" s="21">
        <v>5.5713859999999995</v>
      </c>
      <c r="H15" s="21">
        <v>7.2254929999999993</v>
      </c>
      <c r="I15" s="21">
        <v>17.784586999999998</v>
      </c>
      <c r="J15" s="20">
        <v>26.780209999999997</v>
      </c>
      <c r="K15" s="20">
        <v>58.95599</v>
      </c>
      <c r="L15" s="21">
        <v>7.2254929999999993</v>
      </c>
      <c r="M15" s="21">
        <v>17.784586999999998</v>
      </c>
      <c r="N15" s="21">
        <v>19.348057999999995</v>
      </c>
      <c r="O15" s="21">
        <v>25.647259999999999</v>
      </c>
      <c r="P15" s="21">
        <v>27.459979999999995</v>
      </c>
      <c r="Q15" s="21">
        <v>21.115459999999999</v>
      </c>
      <c r="R15" s="21">
        <v>15.699958999999998</v>
      </c>
      <c r="S15" s="21">
        <v>24.740899999999996</v>
      </c>
      <c r="T15" s="21">
        <v>18.147130999999998</v>
      </c>
    </row>
    <row r="16" spans="2:20" s="1" customFormat="1">
      <c r="B16" s="5">
        <f t="shared" si="8"/>
        <v>11</v>
      </c>
      <c r="C16" s="21">
        <v>3.7813249999999994</v>
      </c>
      <c r="D16" s="21">
        <v>2.4149872999999995</v>
      </c>
      <c r="E16" s="21">
        <v>2.1272179999999996</v>
      </c>
      <c r="F16" s="21">
        <v>11.847928999999999</v>
      </c>
      <c r="G16" s="21">
        <v>9.0835309999999989</v>
      </c>
      <c r="H16" s="21">
        <v>11.236136</v>
      </c>
      <c r="I16" s="21">
        <v>14.453714</v>
      </c>
      <c r="J16" s="21">
        <v>19.891873999999994</v>
      </c>
      <c r="K16" s="20">
        <v>82.521349999999998</v>
      </c>
      <c r="L16" s="21">
        <v>11.236136</v>
      </c>
      <c r="M16" s="21">
        <v>14.453714</v>
      </c>
      <c r="N16" s="21">
        <v>23.154769999999999</v>
      </c>
      <c r="O16" s="21">
        <v>23.381359999999997</v>
      </c>
      <c r="P16" s="21">
        <v>23.607949999999995</v>
      </c>
      <c r="Q16" s="21">
        <v>18.849559999999997</v>
      </c>
      <c r="R16" s="21">
        <v>15.201461</v>
      </c>
      <c r="S16" s="21">
        <v>17.716609999999999</v>
      </c>
      <c r="T16" s="21">
        <v>18.124471999999997</v>
      </c>
    </row>
    <row r="17" spans="2:20" s="1" customFormat="1">
      <c r="B17" s="5">
        <f t="shared" si="8"/>
        <v>12</v>
      </c>
      <c r="C17" s="21">
        <v>2.9656009999999995</v>
      </c>
      <c r="D17" s="21">
        <v>3.8719609999999998</v>
      </c>
      <c r="E17" s="21">
        <v>2.1045589999999996</v>
      </c>
      <c r="F17" s="21">
        <v>13.116833</v>
      </c>
      <c r="G17" s="21">
        <v>11.100182</v>
      </c>
      <c r="H17" s="21">
        <v>10.057867999999999</v>
      </c>
      <c r="I17" s="21">
        <v>16.832908999999997</v>
      </c>
      <c r="J17" s="21">
        <v>18.554992999999996</v>
      </c>
      <c r="K17" s="20">
        <v>79.122500000000002</v>
      </c>
      <c r="L17" s="21">
        <v>10.057867999999999</v>
      </c>
      <c r="M17" s="21">
        <v>16.832908999999997</v>
      </c>
      <c r="N17" s="21">
        <v>20.616961999999997</v>
      </c>
      <c r="O17" s="21">
        <v>20.163781999999998</v>
      </c>
      <c r="P17" s="21">
        <v>16.674295999999998</v>
      </c>
      <c r="Q17" s="21">
        <v>22.701589999999996</v>
      </c>
      <c r="R17" s="21">
        <v>15.110825</v>
      </c>
      <c r="S17" s="21">
        <v>19.393376</v>
      </c>
      <c r="T17" s="21">
        <v>18.351061999999995</v>
      </c>
    </row>
    <row r="18" spans="2:20" s="1" customFormat="1">
      <c r="B18" s="5">
        <f t="shared" si="8"/>
        <v>13</v>
      </c>
      <c r="C18" s="21">
        <v>4.0305739999999997</v>
      </c>
      <c r="D18" s="21">
        <v>3.7133479999999994</v>
      </c>
      <c r="E18" s="21">
        <v>2.4217849999999994</v>
      </c>
      <c r="F18" s="21">
        <v>13.298105</v>
      </c>
      <c r="G18" s="21">
        <v>7.8599449999999988</v>
      </c>
      <c r="H18" s="21">
        <v>10.420411999999999</v>
      </c>
      <c r="I18" s="21">
        <v>13.728625999999998</v>
      </c>
      <c r="J18" s="20">
        <v>25.420669999999998</v>
      </c>
      <c r="K18" s="20">
        <v>46.493540000000003</v>
      </c>
      <c r="L18" s="21">
        <v>10.420411999999999</v>
      </c>
      <c r="M18" s="21">
        <v>13.728625999999998</v>
      </c>
      <c r="N18" s="21">
        <v>24.740899999999996</v>
      </c>
      <c r="O18" s="21">
        <v>23.381359999999997</v>
      </c>
      <c r="P18" s="21">
        <v>18.464357</v>
      </c>
      <c r="Q18" s="21">
        <v>22.701589999999996</v>
      </c>
      <c r="R18" s="21">
        <v>15.609322999999998</v>
      </c>
      <c r="S18" s="21">
        <v>16.425046999999999</v>
      </c>
      <c r="T18" s="21">
        <v>15.586663999999999</v>
      </c>
    </row>
    <row r="19" spans="2:20" s="1" customFormat="1">
      <c r="B19" s="5">
        <f t="shared" si="8"/>
        <v>14</v>
      </c>
      <c r="C19" s="21">
        <v>4.4610949999999994</v>
      </c>
      <c r="D19" s="21">
        <v>5.8659529999999993</v>
      </c>
      <c r="E19" s="21">
        <v>2.9429419999999995</v>
      </c>
      <c r="F19" s="21">
        <v>13.615330999999999</v>
      </c>
      <c r="G19" s="21">
        <v>7.3387879999999992</v>
      </c>
      <c r="H19" s="21">
        <v>9.1968259999999997</v>
      </c>
      <c r="I19" s="21">
        <v>12.165155</v>
      </c>
      <c r="J19" s="20">
        <v>38.336300000000001</v>
      </c>
      <c r="K19" s="20">
        <v>53.744419999999998</v>
      </c>
      <c r="L19" s="21">
        <v>9.1968259999999997</v>
      </c>
      <c r="M19" s="21">
        <v>12.165155</v>
      </c>
      <c r="N19" s="21">
        <v>24.28772</v>
      </c>
      <c r="O19" s="21">
        <v>23.834539999999997</v>
      </c>
      <c r="P19" s="21">
        <v>17.150134999999999</v>
      </c>
      <c r="Q19" s="21">
        <v>20.684939</v>
      </c>
      <c r="R19" s="21">
        <v>20.005168999999999</v>
      </c>
      <c r="S19" s="21">
        <v>19.416034999999997</v>
      </c>
      <c r="T19" s="21">
        <v>16.900885999999996</v>
      </c>
    </row>
    <row r="20" spans="2:20" s="1" customFormat="1">
      <c r="B20" s="5">
        <f t="shared" si="8"/>
        <v>15</v>
      </c>
      <c r="C20" s="21">
        <v>21.863206999999999</v>
      </c>
      <c r="D20" s="21">
        <v>8.2904660000000003</v>
      </c>
      <c r="E20" s="21">
        <v>3.1242139999999994</v>
      </c>
      <c r="F20" s="21">
        <v>10.714979</v>
      </c>
      <c r="G20" s="21">
        <v>8.630351000000001</v>
      </c>
      <c r="H20" s="21">
        <v>8.6983280000000001</v>
      </c>
      <c r="I20" s="21">
        <v>13.660648999999999</v>
      </c>
      <c r="J20" s="20">
        <v>36.070399999999999</v>
      </c>
      <c r="K20" s="20">
        <v>51.478520000000003</v>
      </c>
      <c r="L20" s="21">
        <v>8.6983280000000001</v>
      </c>
      <c r="M20" s="21">
        <v>13.660648999999999</v>
      </c>
      <c r="N20" s="21">
        <v>25.873849999999997</v>
      </c>
      <c r="O20" s="21">
        <v>21.002164999999998</v>
      </c>
      <c r="P20" s="21">
        <v>24.28772</v>
      </c>
      <c r="Q20" s="21">
        <v>20.888869999999997</v>
      </c>
      <c r="R20" s="21">
        <v>11.711974999999999</v>
      </c>
      <c r="S20" s="21">
        <v>11.190817999999998</v>
      </c>
      <c r="T20" s="21">
        <v>18.147130999999998</v>
      </c>
    </row>
    <row r="21" spans="2:20" s="1" customFormat="1">
      <c r="B21" s="5">
        <f t="shared" si="8"/>
        <v>16</v>
      </c>
      <c r="C21" s="20">
        <v>23.834539999999997</v>
      </c>
      <c r="D21" s="21">
        <v>19.280080999999996</v>
      </c>
      <c r="E21" s="21">
        <v>2.7390109999999996</v>
      </c>
      <c r="F21" s="21">
        <v>17.399383999999998</v>
      </c>
      <c r="G21" s="21">
        <v>9.1741669999999989</v>
      </c>
      <c r="H21" s="21">
        <v>9.4460750000000004</v>
      </c>
      <c r="I21" s="21">
        <v>13.230127999999999</v>
      </c>
      <c r="J21" s="21">
        <v>21.092800999999998</v>
      </c>
      <c r="K21" s="20">
        <v>31.312009999999997</v>
      </c>
      <c r="L21" s="21">
        <v>9.4460750000000004</v>
      </c>
      <c r="M21" s="21">
        <v>13.230127999999999</v>
      </c>
      <c r="N21" s="21">
        <v>31.538599999999995</v>
      </c>
      <c r="O21" s="21">
        <v>20.345053999999998</v>
      </c>
      <c r="P21" s="21">
        <v>31.991779999999995</v>
      </c>
      <c r="Q21" s="21">
        <v>21.432685999999997</v>
      </c>
      <c r="R21" s="21">
        <v>17.331406999999999</v>
      </c>
      <c r="S21" s="21">
        <v>14.453714</v>
      </c>
      <c r="T21" s="21">
        <v>17.761927999999997</v>
      </c>
    </row>
    <row r="22" spans="2:20" s="1" customFormat="1">
      <c r="B22" s="5">
        <f t="shared" si="8"/>
        <v>17</v>
      </c>
      <c r="C22" s="21">
        <v>4.2345049999999995</v>
      </c>
      <c r="D22" s="21">
        <v>14.589667999999998</v>
      </c>
      <c r="E22" s="21">
        <v>2.5350799999999993</v>
      </c>
      <c r="F22" s="21">
        <v>16.311751999999998</v>
      </c>
      <c r="G22" s="21">
        <v>10.057867999999999</v>
      </c>
      <c r="H22" s="21">
        <v>8.9702359999999999</v>
      </c>
      <c r="I22" s="21">
        <v>10.103185999999999</v>
      </c>
      <c r="J22" s="20">
        <v>26.553619999999999</v>
      </c>
      <c r="K22" s="20">
        <v>38.789479999999998</v>
      </c>
      <c r="L22" s="21">
        <v>8.9702359999999999</v>
      </c>
      <c r="M22" s="21">
        <v>10.103185999999999</v>
      </c>
      <c r="N22" s="21">
        <v>26.100439999999995</v>
      </c>
      <c r="O22" s="21">
        <v>20.866210999999996</v>
      </c>
      <c r="P22" s="21">
        <v>15.677299999999999</v>
      </c>
      <c r="Q22" s="21">
        <v>19.665283999999996</v>
      </c>
      <c r="R22" s="21">
        <v>15.903889999999999</v>
      </c>
      <c r="S22" s="21">
        <v>16.447705999999997</v>
      </c>
      <c r="T22" s="21">
        <v>15.042847999999999</v>
      </c>
    </row>
    <row r="23" spans="2:20" s="1" customFormat="1">
      <c r="B23" s="5">
        <f t="shared" si="8"/>
        <v>18</v>
      </c>
      <c r="C23" s="21">
        <v>3.6227119999999995</v>
      </c>
      <c r="D23" s="21">
        <v>6.6816769999999988</v>
      </c>
      <c r="E23" s="21">
        <v>2.263172</v>
      </c>
      <c r="F23" s="21">
        <v>13.071514999999998</v>
      </c>
      <c r="G23" s="21">
        <v>10.352435</v>
      </c>
      <c r="H23" s="21">
        <v>10.080527</v>
      </c>
      <c r="I23" s="21">
        <v>12.210472999999999</v>
      </c>
      <c r="J23" s="20">
        <v>43.774459999999998</v>
      </c>
      <c r="K23" s="20">
        <v>38.789479999999998</v>
      </c>
      <c r="L23" s="21">
        <v>10.080527</v>
      </c>
      <c r="M23" s="21">
        <v>12.210472999999999</v>
      </c>
      <c r="N23" s="21">
        <v>24.967489999999994</v>
      </c>
      <c r="O23" s="21">
        <v>23.154769999999999</v>
      </c>
      <c r="P23" s="21">
        <v>22.225750999999999</v>
      </c>
      <c r="Q23" s="21">
        <v>21.047482999999996</v>
      </c>
      <c r="R23" s="21">
        <v>12.663653</v>
      </c>
      <c r="S23" s="21">
        <v>19.937192</v>
      </c>
      <c r="T23" s="21">
        <v>17.195452999999997</v>
      </c>
    </row>
    <row r="24" spans="2:20" s="1" customFormat="1">
      <c r="B24" s="5">
        <f t="shared" si="8"/>
        <v>19</v>
      </c>
      <c r="C24" s="21">
        <v>7.3841059999999992</v>
      </c>
      <c r="D24" s="21">
        <v>4.891616</v>
      </c>
      <c r="E24" s="21">
        <v>1.9056129800000001</v>
      </c>
      <c r="F24" s="21">
        <v>13.207469</v>
      </c>
      <c r="G24" s="21">
        <v>9.3327799999999996</v>
      </c>
      <c r="H24" s="21">
        <v>10.873592</v>
      </c>
      <c r="I24" s="21">
        <v>11.122841000000001</v>
      </c>
      <c r="J24" s="20">
        <v>74.81729</v>
      </c>
      <c r="K24" s="20">
        <v>46.493540000000003</v>
      </c>
      <c r="L24" s="21">
        <v>10.873592</v>
      </c>
      <c r="M24" s="21">
        <v>11.122841000000001</v>
      </c>
      <c r="N24" s="21">
        <v>22.157773999999996</v>
      </c>
      <c r="O24" s="21">
        <v>21.795229999999997</v>
      </c>
      <c r="P24" s="21">
        <v>22.384363999999998</v>
      </c>
      <c r="Q24" s="21">
        <v>21.251414</v>
      </c>
      <c r="R24" s="21">
        <v>8.743646</v>
      </c>
      <c r="S24" s="21">
        <v>18.894877999999999</v>
      </c>
      <c r="T24" s="21">
        <v>14.589667999999998</v>
      </c>
    </row>
    <row r="25" spans="2:20" s="1" customFormat="1">
      <c r="B25" s="6">
        <f t="shared" si="8"/>
        <v>20</v>
      </c>
      <c r="C25" s="22">
        <v>20.571643999999999</v>
      </c>
      <c r="D25" s="22">
        <v>3.8039839999999994</v>
      </c>
      <c r="E25" s="22">
        <v>1.5176908999999998</v>
      </c>
      <c r="F25" s="22">
        <v>13.094174000000001</v>
      </c>
      <c r="G25" s="22">
        <v>6.387109999999999</v>
      </c>
      <c r="H25" s="22">
        <v>6.296473999999999</v>
      </c>
      <c r="I25" s="22">
        <v>18.396379999999997</v>
      </c>
      <c r="J25" s="23">
        <v>38.336300000000001</v>
      </c>
      <c r="K25" s="23">
        <v>26.780209999999997</v>
      </c>
      <c r="L25" s="22">
        <v>6.296473999999999</v>
      </c>
      <c r="M25" s="22">
        <v>18.396379999999997</v>
      </c>
      <c r="N25" s="22">
        <v>26.100439999999995</v>
      </c>
      <c r="O25" s="22">
        <v>19.846555999999996</v>
      </c>
      <c r="P25" s="22">
        <v>17.897881999999999</v>
      </c>
      <c r="Q25" s="22">
        <v>18.872218999999998</v>
      </c>
      <c r="R25" s="22">
        <v>12.006542</v>
      </c>
      <c r="S25" s="22">
        <v>13.320763999999999</v>
      </c>
      <c r="T25" s="22">
        <v>15.949208</v>
      </c>
    </row>
    <row r="26" spans="2:20">
      <c r="B26" s="1" t="s">
        <v>183</v>
      </c>
    </row>
  </sheetData>
  <phoneticPr fontId="8"/>
  <pageMargins left="0.75" right="0.75" top="1" bottom="1" header="0.51180555555555496" footer="0.51180555555555496"/>
  <pageSetup paperSize="9" firstPageNumber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F9A5-87F2-40F8-B98C-581C38B255F8}">
  <dimension ref="A1:AJR26"/>
  <sheetViews>
    <sheetView zoomScaleNormal="100" workbookViewId="0">
      <selection activeCell="B1" sqref="B1"/>
    </sheetView>
  </sheetViews>
  <sheetFormatPr baseColWidth="10" defaultColWidth="9" defaultRowHeight="17"/>
  <cols>
    <col min="1" max="1" width="1.6640625" style="1" customWidth="1"/>
    <col min="2" max="2" width="14.1640625" style="1" customWidth="1"/>
    <col min="3" max="32" width="7.6640625" style="2" customWidth="1"/>
    <col min="33" max="33" width="7.6640625" style="1" customWidth="1"/>
    <col min="34" max="34" width="7" style="1" customWidth="1"/>
    <col min="35" max="39" width="9" style="1"/>
    <col min="40" max="40" width="15" style="1" customWidth="1"/>
    <col min="41" max="954" width="9" style="1"/>
    <col min="955" max="1045" width="10.1640625" customWidth="1"/>
  </cols>
  <sheetData>
    <row r="1" spans="2:37" s="1" customFormat="1" ht="16">
      <c r="B1" s="3" t="s">
        <v>3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  <c r="H1" s="8" t="s">
        <v>25</v>
      </c>
      <c r="I1" s="8" t="s">
        <v>26</v>
      </c>
      <c r="J1" s="8" t="s">
        <v>26</v>
      </c>
      <c r="K1" s="8" t="s">
        <v>27</v>
      </c>
      <c r="L1" s="8" t="s">
        <v>28</v>
      </c>
      <c r="M1" s="8" t="s">
        <v>29</v>
      </c>
      <c r="N1" s="8" t="s">
        <v>30</v>
      </c>
      <c r="O1" s="8" t="s">
        <v>31</v>
      </c>
      <c r="P1" s="8" t="s">
        <v>32</v>
      </c>
      <c r="Q1" s="8" t="s">
        <v>33</v>
      </c>
      <c r="R1" s="8" t="s">
        <v>34</v>
      </c>
      <c r="S1" s="8" t="s">
        <v>11</v>
      </c>
      <c r="T1" s="8" t="s">
        <v>12</v>
      </c>
      <c r="U1" s="8" t="s">
        <v>13</v>
      </c>
      <c r="V1" s="8" t="s">
        <v>14</v>
      </c>
      <c r="W1" s="8" t="s">
        <v>15</v>
      </c>
      <c r="X1" s="8" t="s">
        <v>16</v>
      </c>
      <c r="Y1" s="8" t="s">
        <v>17</v>
      </c>
      <c r="Z1" s="8" t="s">
        <v>18</v>
      </c>
      <c r="AA1" s="8" t="s">
        <v>19</v>
      </c>
      <c r="AB1" s="31" t="s">
        <v>35</v>
      </c>
      <c r="AC1" s="31" t="s">
        <v>36</v>
      </c>
      <c r="AD1" s="31" t="s">
        <v>37</v>
      </c>
      <c r="AE1" s="24" t="s">
        <v>38</v>
      </c>
      <c r="AF1" s="24" t="s">
        <v>39</v>
      </c>
      <c r="AG1" s="32" t="s">
        <v>40</v>
      </c>
    </row>
    <row r="2" spans="2:37" s="1" customFormat="1" ht="16">
      <c r="B2" s="27" t="s">
        <v>10</v>
      </c>
      <c r="C2" s="9">
        <f t="shared" ref="C2:AA2" si="0">AVERAGE(C6:C25)</f>
        <v>6.558185449999999</v>
      </c>
      <c r="D2" s="9">
        <f t="shared" si="0"/>
        <v>6.3882429499999995</v>
      </c>
      <c r="E2" s="9">
        <f t="shared" si="0"/>
        <v>7.0714117999999981</v>
      </c>
      <c r="F2" s="9">
        <f t="shared" si="0"/>
        <v>6.2522889499999987</v>
      </c>
      <c r="G2" s="9">
        <f t="shared" si="0"/>
        <v>9.4166182999999997</v>
      </c>
      <c r="H2" s="9">
        <f t="shared" si="0"/>
        <v>8.2621422500000001</v>
      </c>
      <c r="I2" s="9">
        <f t="shared" si="0"/>
        <v>8.0921997500000007</v>
      </c>
      <c r="J2" s="9">
        <f t="shared" si="0"/>
        <v>7.0442210000000003</v>
      </c>
      <c r="K2" s="9">
        <f t="shared" si="0"/>
        <v>7.2243600499999987</v>
      </c>
      <c r="L2" s="9">
        <f t="shared" si="0"/>
        <v>9.3973581499999987</v>
      </c>
      <c r="M2" s="9">
        <f t="shared" si="0"/>
        <v>9.8006883499999997</v>
      </c>
      <c r="N2" s="9">
        <f t="shared" si="0"/>
        <v>9.3792309500000002</v>
      </c>
      <c r="O2" s="9">
        <f t="shared" si="0"/>
        <v>6.6057693500000001</v>
      </c>
      <c r="P2" s="9">
        <f t="shared" si="0"/>
        <v>7.1382558499999975</v>
      </c>
      <c r="Q2" s="9">
        <f t="shared" si="0"/>
        <v>7.2504178999999995</v>
      </c>
      <c r="R2" s="9">
        <f t="shared" si="0"/>
        <v>6.4403586499999985</v>
      </c>
      <c r="S2" s="25">
        <f t="shared" si="0"/>
        <v>7.5778404499999992</v>
      </c>
      <c r="T2" s="25">
        <f t="shared" si="0"/>
        <v>7.4316898999999994</v>
      </c>
      <c r="U2" s="25">
        <f t="shared" si="0"/>
        <v>7.5053316499999969</v>
      </c>
      <c r="V2" s="25">
        <f t="shared" si="0"/>
        <v>7.8134940499999974</v>
      </c>
      <c r="W2" s="25">
        <f t="shared" si="0"/>
        <v>7.1303252000000015</v>
      </c>
      <c r="X2" s="25">
        <f t="shared" si="0"/>
        <v>7.4339557999999997</v>
      </c>
      <c r="Y2" s="25">
        <f t="shared" si="0"/>
        <v>7.975505899999999</v>
      </c>
      <c r="Z2" s="25">
        <f t="shared" si="0"/>
        <v>7.4996668999999994</v>
      </c>
      <c r="AA2" s="25">
        <f t="shared" si="0"/>
        <v>11.297315299999999</v>
      </c>
      <c r="AB2" s="25">
        <f t="shared" ref="AB2:AG2" si="1">AVERAGE(AB6:AB25)</f>
        <v>7.0283596999999984</v>
      </c>
      <c r="AC2" s="25">
        <f t="shared" si="1"/>
        <v>4.5018811999999988</v>
      </c>
      <c r="AD2" s="25">
        <f t="shared" si="1"/>
        <v>4.7443324999999996</v>
      </c>
      <c r="AE2" s="25">
        <f t="shared" si="1"/>
        <v>3.4765614499999997</v>
      </c>
      <c r="AF2" s="25">
        <f t="shared" si="1"/>
        <v>3.7178797999999995</v>
      </c>
      <c r="AG2" s="25">
        <f t="shared" si="1"/>
        <v>3.3280317049999995</v>
      </c>
      <c r="AJ2" s="10"/>
      <c r="AK2" s="10"/>
    </row>
    <row r="3" spans="2:37" s="1" customFormat="1" ht="16">
      <c r="B3" s="7" t="s">
        <v>0</v>
      </c>
      <c r="C3" s="9">
        <f t="shared" ref="C3:AA3" si="2">_xlfn.STDEV.P(C6:C25)</f>
        <v>0.56052865839513266</v>
      </c>
      <c r="D3" s="9">
        <f t="shared" si="2"/>
        <v>0.70010351676088411</v>
      </c>
      <c r="E3" s="9">
        <f t="shared" si="2"/>
        <v>0.55598186569245245</v>
      </c>
      <c r="F3" s="9">
        <f t="shared" si="2"/>
        <v>0.56871268839392652</v>
      </c>
      <c r="G3" s="9">
        <f t="shared" si="2"/>
        <v>2.5510864360398386</v>
      </c>
      <c r="H3" s="9">
        <f t="shared" si="2"/>
        <v>1.3423210533485981</v>
      </c>
      <c r="I3" s="9">
        <f t="shared" si="2"/>
        <v>1.8544266664474414</v>
      </c>
      <c r="J3" s="9">
        <f t="shared" si="2"/>
        <v>0.81886503587953452</v>
      </c>
      <c r="K3" s="9">
        <f t="shared" si="2"/>
        <v>0.80652911350877943</v>
      </c>
      <c r="L3" s="9">
        <f t="shared" si="2"/>
        <v>1.4689652495275467</v>
      </c>
      <c r="M3" s="9">
        <f t="shared" si="2"/>
        <v>0.67352043220397328</v>
      </c>
      <c r="N3" s="9">
        <f t="shared" si="2"/>
        <v>1.1446154096315631</v>
      </c>
      <c r="O3" s="9">
        <f t="shared" si="2"/>
        <v>0.9784195819060546</v>
      </c>
      <c r="P3" s="9">
        <f t="shared" si="2"/>
        <v>0.81052338884961639</v>
      </c>
      <c r="Q3" s="9">
        <f t="shared" si="2"/>
        <v>0.97686047415370403</v>
      </c>
      <c r="R3" s="9">
        <f t="shared" si="2"/>
        <v>0.68204248688681068</v>
      </c>
      <c r="S3" s="25">
        <f t="shared" si="2"/>
        <v>1.2754113862603527</v>
      </c>
      <c r="T3" s="25">
        <f t="shared" si="2"/>
        <v>0.57719994372668626</v>
      </c>
      <c r="U3" s="25">
        <f t="shared" si="2"/>
        <v>0.72788929535790503</v>
      </c>
      <c r="V3" s="25">
        <f t="shared" si="2"/>
        <v>0.93264496298456701</v>
      </c>
      <c r="W3" s="25">
        <f t="shared" si="2"/>
        <v>0.77904133263828512</v>
      </c>
      <c r="X3" s="25">
        <f t="shared" si="2"/>
        <v>0.6914745718275257</v>
      </c>
      <c r="Y3" s="25">
        <f t="shared" si="2"/>
        <v>0.55358955953494127</v>
      </c>
      <c r="Z3" s="25">
        <f t="shared" si="2"/>
        <v>1.1245098064365966</v>
      </c>
      <c r="AA3" s="25">
        <f t="shared" si="2"/>
        <v>1.1249023979241088</v>
      </c>
      <c r="AB3" s="25">
        <f t="shared" ref="AB3:AG3" si="3">_xlfn.STDEV.P(AB6:AB25)</f>
        <v>1.327691725537268</v>
      </c>
      <c r="AC3" s="25">
        <f t="shared" si="3"/>
        <v>1.1901606047251208</v>
      </c>
      <c r="AD3" s="25">
        <f t="shared" si="3"/>
        <v>0.79650494456572896</v>
      </c>
      <c r="AE3" s="25">
        <f t="shared" si="3"/>
        <v>0.31677857384259361</v>
      </c>
      <c r="AF3" s="25">
        <f t="shared" si="3"/>
        <v>0.2940087109409516</v>
      </c>
      <c r="AG3" s="25">
        <f t="shared" si="3"/>
        <v>0.38665342763379518</v>
      </c>
    </row>
    <row r="4" spans="2:37" s="1" customFormat="1" ht="16">
      <c r="B4" s="7" t="s">
        <v>1</v>
      </c>
      <c r="C4" s="11">
        <f t="shared" ref="C4:AA4" si="4">MIN(C6:C25)</f>
        <v>5.4807499999999996</v>
      </c>
      <c r="D4" s="11">
        <f t="shared" si="4"/>
        <v>4.5743899999999993</v>
      </c>
      <c r="E4" s="11">
        <f t="shared" si="4"/>
        <v>5.9565889999999992</v>
      </c>
      <c r="F4" s="11">
        <f t="shared" si="4"/>
        <v>5.3447959999999997</v>
      </c>
      <c r="G4" s="11">
        <f t="shared" si="4"/>
        <v>6.4777459999999989</v>
      </c>
      <c r="H4" s="11">
        <f t="shared" si="4"/>
        <v>4.5970489999999993</v>
      </c>
      <c r="I4" s="11">
        <f t="shared" si="4"/>
        <v>5.8206349999999993</v>
      </c>
      <c r="J4" s="11">
        <f t="shared" si="4"/>
        <v>5.6846809999999994</v>
      </c>
      <c r="K4" s="11">
        <f t="shared" si="4"/>
        <v>6.0472249999999992</v>
      </c>
      <c r="L4" s="11">
        <f t="shared" si="4"/>
        <v>5.9565889999999992</v>
      </c>
      <c r="M4" s="11">
        <f t="shared" si="4"/>
        <v>8.1091940000000005</v>
      </c>
      <c r="N4" s="11">
        <f t="shared" si="4"/>
        <v>7.5427189999999991</v>
      </c>
      <c r="O4" s="11">
        <f t="shared" si="4"/>
        <v>4.6197079999999993</v>
      </c>
      <c r="P4" s="11">
        <f t="shared" si="4"/>
        <v>5.2315009999999997</v>
      </c>
      <c r="Q4" s="11">
        <f t="shared" si="4"/>
        <v>5.1861829999999998</v>
      </c>
      <c r="R4" s="11">
        <f t="shared" si="4"/>
        <v>5.5260679999999995</v>
      </c>
      <c r="S4" s="26">
        <f t="shared" si="4"/>
        <v>5.6846809999999994</v>
      </c>
      <c r="T4" s="26">
        <f t="shared" si="4"/>
        <v>6.5457229999999997</v>
      </c>
      <c r="U4" s="26">
        <f t="shared" si="4"/>
        <v>6.2738149999999999</v>
      </c>
      <c r="V4" s="26">
        <f t="shared" si="4"/>
        <v>6.5683819999999988</v>
      </c>
      <c r="W4" s="26">
        <f t="shared" si="4"/>
        <v>5.5487269999999986</v>
      </c>
      <c r="X4" s="26">
        <f t="shared" si="4"/>
        <v>6.0698839999999992</v>
      </c>
      <c r="Y4" s="26">
        <f t="shared" si="4"/>
        <v>7.0215619999999994</v>
      </c>
      <c r="Z4" s="26">
        <f t="shared" si="4"/>
        <v>6.1152019999999991</v>
      </c>
      <c r="AA4" s="26">
        <f t="shared" si="4"/>
        <v>8.834282</v>
      </c>
      <c r="AB4" s="26">
        <f t="shared" ref="AB4:AG4" si="5">MIN(AB6:AB25)</f>
        <v>4.5743899999999993</v>
      </c>
      <c r="AC4" s="26">
        <f t="shared" si="5"/>
        <v>2.6710339999999997</v>
      </c>
      <c r="AD4" s="26">
        <f t="shared" si="5"/>
        <v>3.1921909999999993</v>
      </c>
      <c r="AE4" s="26">
        <f t="shared" si="5"/>
        <v>2.6936929999999997</v>
      </c>
      <c r="AF4" s="26">
        <f t="shared" si="5"/>
        <v>2.9656009999999995</v>
      </c>
      <c r="AG4" s="26">
        <f t="shared" si="5"/>
        <v>2.7163519999999997</v>
      </c>
    </row>
    <row r="5" spans="2:37" s="1" customFormat="1" ht="16">
      <c r="B5" s="7" t="s">
        <v>2</v>
      </c>
      <c r="C5" s="11">
        <f t="shared" ref="C5:AA5" si="6">MAX(C6:C25)</f>
        <v>7.8826039999999997</v>
      </c>
      <c r="D5" s="11">
        <f t="shared" si="6"/>
        <v>8.0185580000000005</v>
      </c>
      <c r="E5" s="11">
        <f t="shared" si="6"/>
        <v>8.3811020000000003</v>
      </c>
      <c r="F5" s="11">
        <f t="shared" si="6"/>
        <v>7.2481519999999984</v>
      </c>
      <c r="G5" s="11">
        <f t="shared" si="6"/>
        <v>16.946203999999998</v>
      </c>
      <c r="H5" s="11">
        <f t="shared" si="6"/>
        <v>10.352435</v>
      </c>
      <c r="I5" s="11">
        <f t="shared" si="6"/>
        <v>12.980878999999998</v>
      </c>
      <c r="J5" s="11">
        <f t="shared" si="6"/>
        <v>8.3131249999999994</v>
      </c>
      <c r="K5" s="11">
        <f t="shared" si="6"/>
        <v>8.5170560000000002</v>
      </c>
      <c r="L5" s="11">
        <f t="shared" si="6"/>
        <v>11.440066999999999</v>
      </c>
      <c r="M5" s="11">
        <f t="shared" si="6"/>
        <v>11.417408</v>
      </c>
      <c r="N5" s="11">
        <f t="shared" si="6"/>
        <v>12.301108999999999</v>
      </c>
      <c r="O5" s="11">
        <f t="shared" si="6"/>
        <v>8.6530100000000001</v>
      </c>
      <c r="P5" s="11">
        <f t="shared" si="6"/>
        <v>9.0382130000000007</v>
      </c>
      <c r="Q5" s="11">
        <f t="shared" si="6"/>
        <v>9.4687339999999995</v>
      </c>
      <c r="R5" s="11">
        <f t="shared" si="6"/>
        <v>8.2678069999999995</v>
      </c>
      <c r="S5" s="26">
        <f t="shared" si="6"/>
        <v>9.8312779999999993</v>
      </c>
      <c r="T5" s="26">
        <f t="shared" si="6"/>
        <v>8.992894999999999</v>
      </c>
      <c r="U5" s="26">
        <f t="shared" si="6"/>
        <v>9.7633009999999985</v>
      </c>
      <c r="V5" s="26">
        <f t="shared" si="6"/>
        <v>9.7179830000000003</v>
      </c>
      <c r="W5" s="26">
        <f t="shared" si="6"/>
        <v>9.1061899999999998</v>
      </c>
      <c r="X5" s="26">
        <f t="shared" si="6"/>
        <v>9.0835309999999989</v>
      </c>
      <c r="Y5" s="26">
        <f t="shared" si="6"/>
        <v>9.1515079999999998</v>
      </c>
      <c r="Z5" s="26">
        <f t="shared" si="6"/>
        <v>10.148503999999999</v>
      </c>
      <c r="AA5" s="26">
        <f t="shared" si="6"/>
        <v>13.230127999999999</v>
      </c>
      <c r="AB5" s="26">
        <f t="shared" ref="AB5:AG5" si="7">MAX(AB6:AB25)</f>
        <v>9.2194850000000006</v>
      </c>
      <c r="AC5" s="26">
        <f t="shared" si="7"/>
        <v>6.4550869999999998</v>
      </c>
      <c r="AD5" s="26">
        <f t="shared" si="7"/>
        <v>6.6363589999999988</v>
      </c>
      <c r="AE5" s="26">
        <f t="shared" si="7"/>
        <v>3.9852559999999997</v>
      </c>
      <c r="AF5" s="26">
        <f t="shared" si="7"/>
        <v>4.1438689999999996</v>
      </c>
      <c r="AG5" s="26">
        <f t="shared" si="7"/>
        <v>3.9625969999999997</v>
      </c>
    </row>
    <row r="6" spans="2:37" s="1" customFormat="1">
      <c r="B6" s="4">
        <v>1</v>
      </c>
      <c r="C6" s="18">
        <v>5.6846809999999994</v>
      </c>
      <c r="D6" s="18">
        <v>6.7723129999999987</v>
      </c>
      <c r="E6" s="18">
        <v>7.1348569999999993</v>
      </c>
      <c r="F6" s="18">
        <v>5.6620219999999994</v>
      </c>
      <c r="G6" s="18">
        <v>8.2904660000000003</v>
      </c>
      <c r="H6" s="18">
        <v>9.0608719999999998</v>
      </c>
      <c r="I6" s="18">
        <v>7.2254929999999993</v>
      </c>
      <c r="J6" s="18">
        <v>6.9309259999999995</v>
      </c>
      <c r="K6" s="18">
        <v>6.0925429999999992</v>
      </c>
      <c r="L6" s="18">
        <v>10.714979</v>
      </c>
      <c r="M6" s="18">
        <v>9.3101210000000005</v>
      </c>
      <c r="N6" s="18">
        <v>8.3131249999999994</v>
      </c>
      <c r="O6" s="18">
        <v>6.8856079999999995</v>
      </c>
      <c r="P6" s="18">
        <v>6.3191329999999999</v>
      </c>
      <c r="Q6" s="18">
        <v>7.4520829999999991</v>
      </c>
      <c r="R6" s="18">
        <v>5.5260679999999995</v>
      </c>
      <c r="S6" s="18">
        <v>6.4324279999999989</v>
      </c>
      <c r="T6" s="18">
        <v>6.5457229999999997</v>
      </c>
      <c r="U6" s="18">
        <v>7.2481519999999984</v>
      </c>
      <c r="V6" s="18">
        <v>8.6530100000000001</v>
      </c>
      <c r="W6" s="18">
        <v>6.7496539999999996</v>
      </c>
      <c r="X6" s="18">
        <v>6.8402899999999995</v>
      </c>
      <c r="Y6" s="18">
        <v>7.7239909999999998</v>
      </c>
      <c r="Z6" s="18">
        <v>6.341791999999999</v>
      </c>
      <c r="AA6" s="18">
        <v>8.834282</v>
      </c>
      <c r="AB6" s="28">
        <v>4.5743899999999993</v>
      </c>
      <c r="AC6" s="28">
        <v>3.5320759999999991</v>
      </c>
      <c r="AD6" s="28">
        <v>5.7753169999999994</v>
      </c>
      <c r="AE6" s="18">
        <v>3.8719609999999998</v>
      </c>
      <c r="AF6" s="18">
        <v>3.6000529999999995</v>
      </c>
      <c r="AG6" s="18">
        <v>3.6680299999999995</v>
      </c>
    </row>
    <row r="7" spans="2:37" s="1" customFormat="1">
      <c r="B7" s="5">
        <f t="shared" ref="B7:B25" si="8">B6+1</f>
        <v>2</v>
      </c>
      <c r="C7" s="21">
        <v>6.7723129999999987</v>
      </c>
      <c r="D7" s="21">
        <v>6.5457229999999997</v>
      </c>
      <c r="E7" s="21">
        <v>7.1348569999999993</v>
      </c>
      <c r="F7" s="21">
        <v>5.8659529999999993</v>
      </c>
      <c r="G7" s="21">
        <v>10.420411999999999</v>
      </c>
      <c r="H7" s="21">
        <v>8.9475770000000008</v>
      </c>
      <c r="I7" s="21">
        <v>6.8402899999999995</v>
      </c>
      <c r="J7" s="21">
        <v>6.9989029999999994</v>
      </c>
      <c r="K7" s="21">
        <v>6.7949719999999996</v>
      </c>
      <c r="L7" s="21">
        <v>10.964228</v>
      </c>
      <c r="M7" s="21">
        <v>10.103185999999999</v>
      </c>
      <c r="N7" s="21">
        <v>9.4460750000000004</v>
      </c>
      <c r="O7" s="21">
        <v>6.9535849999999986</v>
      </c>
      <c r="P7" s="21">
        <v>5.2315009999999997</v>
      </c>
      <c r="Q7" s="21">
        <v>5.8659529999999993</v>
      </c>
      <c r="R7" s="21">
        <v>5.8206349999999993</v>
      </c>
      <c r="S7" s="21">
        <v>5.6846809999999994</v>
      </c>
      <c r="T7" s="21">
        <v>7.1575159999999993</v>
      </c>
      <c r="U7" s="21">
        <v>7.7239909999999998</v>
      </c>
      <c r="V7" s="21">
        <v>9.7179830000000003</v>
      </c>
      <c r="W7" s="21">
        <v>7.2934699999999983</v>
      </c>
      <c r="X7" s="21">
        <v>8.1545120000000004</v>
      </c>
      <c r="Y7" s="21">
        <v>9.1515079999999998</v>
      </c>
      <c r="Z7" s="21">
        <v>6.5683819999999988</v>
      </c>
      <c r="AA7" s="21">
        <v>13.230127999999999</v>
      </c>
      <c r="AB7" s="29">
        <v>5.1861829999999998</v>
      </c>
      <c r="AC7" s="29">
        <v>4.7103440000000001</v>
      </c>
      <c r="AD7" s="29">
        <v>6.6363589999999988</v>
      </c>
      <c r="AE7" s="21">
        <v>3.3961219999999996</v>
      </c>
      <c r="AF7" s="21">
        <v>4.1212099999999996</v>
      </c>
      <c r="AG7" s="21">
        <v>3.1468729999999994</v>
      </c>
    </row>
    <row r="8" spans="2:37" s="1" customFormat="1">
      <c r="B8" s="5">
        <f t="shared" si="8"/>
        <v>3</v>
      </c>
      <c r="C8" s="21">
        <v>6.387109999999999</v>
      </c>
      <c r="D8" s="21">
        <v>6.8402899999999995</v>
      </c>
      <c r="E8" s="21">
        <v>6.8629489999999986</v>
      </c>
      <c r="F8" s="21">
        <v>5.3901139999999996</v>
      </c>
      <c r="G8" s="21">
        <v>7.5200599999999991</v>
      </c>
      <c r="H8" s="21">
        <v>4.5970489999999993</v>
      </c>
      <c r="I8" s="21">
        <v>9.8312779999999993</v>
      </c>
      <c r="J8" s="21">
        <v>5.6846809999999994</v>
      </c>
      <c r="K8" s="21">
        <v>7.2708109999999992</v>
      </c>
      <c r="L8" s="21">
        <v>10.964228</v>
      </c>
      <c r="M8" s="21">
        <v>10.239139999999999</v>
      </c>
      <c r="N8" s="21">
        <v>8.992894999999999</v>
      </c>
      <c r="O8" s="21">
        <v>7.2254929999999993</v>
      </c>
      <c r="P8" s="21">
        <v>6.251155999999999</v>
      </c>
      <c r="Q8" s="21">
        <v>5.1861829999999998</v>
      </c>
      <c r="R8" s="21">
        <v>6.251155999999999</v>
      </c>
      <c r="S8" s="21">
        <v>9.0155539999999998</v>
      </c>
      <c r="T8" s="21">
        <v>7.0668799999999994</v>
      </c>
      <c r="U8" s="21">
        <v>8.585033000000001</v>
      </c>
      <c r="V8" s="21">
        <v>7.9958989999999988</v>
      </c>
      <c r="W8" s="21">
        <v>9.1061899999999998</v>
      </c>
      <c r="X8" s="21">
        <v>7.4520829999999991</v>
      </c>
      <c r="Y8" s="21">
        <v>7.6786729999999999</v>
      </c>
      <c r="Z8" s="21">
        <v>7.0215619999999994</v>
      </c>
      <c r="AA8" s="21">
        <v>13.003538000000001</v>
      </c>
      <c r="AB8" s="29">
        <v>5.1182059999999989</v>
      </c>
      <c r="AC8" s="29">
        <v>4.4610949999999994</v>
      </c>
      <c r="AD8" s="29">
        <v>4.7783209999999992</v>
      </c>
      <c r="AE8" s="21">
        <v>3.5547349999999991</v>
      </c>
      <c r="AF8" s="21">
        <v>4.0532329999999996</v>
      </c>
      <c r="AG8" s="21">
        <v>3.4187809999999996</v>
      </c>
    </row>
    <row r="9" spans="2:37" s="1" customFormat="1">
      <c r="B9" s="5">
        <f t="shared" si="8"/>
        <v>4</v>
      </c>
      <c r="C9" s="21">
        <v>6.5683819999999988</v>
      </c>
      <c r="D9" s="21">
        <v>6.0245660000000001</v>
      </c>
      <c r="E9" s="21">
        <v>6.6816769999999988</v>
      </c>
      <c r="F9" s="21">
        <v>6.3644509999999999</v>
      </c>
      <c r="G9" s="21">
        <v>8.902258999999999</v>
      </c>
      <c r="H9" s="21">
        <v>7.4294239999999991</v>
      </c>
      <c r="I9" s="21">
        <v>11.666657000000001</v>
      </c>
      <c r="J9" s="21">
        <v>8.3131249999999994</v>
      </c>
      <c r="K9" s="21">
        <v>6.9309259999999995</v>
      </c>
      <c r="L9" s="21">
        <v>10.873592</v>
      </c>
      <c r="M9" s="21">
        <v>9.2874619999999997</v>
      </c>
      <c r="N9" s="21">
        <v>8.6076920000000001</v>
      </c>
      <c r="O9" s="21">
        <v>7.4520829999999991</v>
      </c>
      <c r="P9" s="21">
        <v>7.3161289999999992</v>
      </c>
      <c r="Q9" s="21">
        <v>7.7919679999999989</v>
      </c>
      <c r="R9" s="21">
        <v>6.1152019999999991</v>
      </c>
      <c r="S9" s="21">
        <v>5.8659529999999993</v>
      </c>
      <c r="T9" s="21">
        <v>7.9505809999999988</v>
      </c>
      <c r="U9" s="21">
        <v>7.4294239999999991</v>
      </c>
      <c r="V9" s="21">
        <v>9.4007570000000005</v>
      </c>
      <c r="W9" s="21">
        <v>6.2058379999999991</v>
      </c>
      <c r="X9" s="21">
        <v>7.3614469999999992</v>
      </c>
      <c r="Y9" s="21">
        <v>7.2254929999999993</v>
      </c>
      <c r="Z9" s="21">
        <v>6.8176309999999987</v>
      </c>
      <c r="AA9" s="21">
        <v>9.7633009999999985</v>
      </c>
      <c r="AB9" s="29">
        <v>4.7556620000000001</v>
      </c>
      <c r="AC9" s="29">
        <v>3.2828269999999997</v>
      </c>
      <c r="AD9" s="29">
        <v>5.1861829999999998</v>
      </c>
      <c r="AE9" s="21">
        <v>3.7813249999999994</v>
      </c>
      <c r="AF9" s="21">
        <v>3.6680299999999995</v>
      </c>
      <c r="AG9" s="21">
        <v>2.874965</v>
      </c>
    </row>
    <row r="10" spans="2:37" s="1" customFormat="1">
      <c r="B10" s="5">
        <f t="shared" si="8"/>
        <v>5</v>
      </c>
      <c r="C10" s="21">
        <v>6.3191329999999999</v>
      </c>
      <c r="D10" s="21">
        <v>6.8856079999999995</v>
      </c>
      <c r="E10" s="21">
        <v>7.1575159999999993</v>
      </c>
      <c r="F10" s="21">
        <v>5.3447959999999997</v>
      </c>
      <c r="G10" s="21">
        <v>9.967232000000001</v>
      </c>
      <c r="H10" s="21">
        <v>7.5880369999999999</v>
      </c>
      <c r="I10" s="21">
        <v>12.980878999999998</v>
      </c>
      <c r="J10" s="21">
        <v>7.3841059999999992</v>
      </c>
      <c r="K10" s="21">
        <v>8.2904660000000003</v>
      </c>
      <c r="L10" s="21">
        <v>10.488389</v>
      </c>
      <c r="M10" s="21">
        <v>9.3554390000000005</v>
      </c>
      <c r="N10" s="21">
        <v>8.8795999999999999</v>
      </c>
      <c r="O10" s="21">
        <v>5.7753169999999994</v>
      </c>
      <c r="P10" s="21">
        <v>7.701331999999999</v>
      </c>
      <c r="Q10" s="21">
        <v>7.4747419999999991</v>
      </c>
      <c r="R10" s="21">
        <v>7.4520829999999991</v>
      </c>
      <c r="S10" s="21">
        <v>6.296473999999999</v>
      </c>
      <c r="T10" s="21">
        <v>7.8599449999999988</v>
      </c>
      <c r="U10" s="21">
        <v>7.610695999999999</v>
      </c>
      <c r="V10" s="21">
        <v>7.4974009999999991</v>
      </c>
      <c r="W10" s="21">
        <v>8.1545120000000004</v>
      </c>
      <c r="X10" s="21">
        <v>6.7723129999999987</v>
      </c>
      <c r="Y10" s="21">
        <v>7.0215619999999994</v>
      </c>
      <c r="Z10" s="21">
        <v>6.7043359999999996</v>
      </c>
      <c r="AA10" s="21">
        <v>10.91891</v>
      </c>
      <c r="AB10" s="29">
        <v>5.8886119999999993</v>
      </c>
      <c r="AC10" s="29">
        <v>5.2315009999999997</v>
      </c>
      <c r="AD10" s="29">
        <v>4.7783209999999992</v>
      </c>
      <c r="AE10" s="21">
        <v>3.6000529999999995</v>
      </c>
      <c r="AF10" s="21">
        <v>3.6680299999999995</v>
      </c>
      <c r="AG10" s="21">
        <v>2.7390109999999996</v>
      </c>
    </row>
    <row r="11" spans="2:37" s="1" customFormat="1">
      <c r="B11" s="5">
        <f t="shared" si="8"/>
        <v>6</v>
      </c>
      <c r="C11" s="21">
        <v>7.4294239999999991</v>
      </c>
      <c r="D11" s="21">
        <v>6.5230639999999989</v>
      </c>
      <c r="E11" s="21">
        <v>5.9565889999999992</v>
      </c>
      <c r="F11" s="21">
        <v>5.8659529999999993</v>
      </c>
      <c r="G11" s="21">
        <v>8.0185580000000005</v>
      </c>
      <c r="H11" s="21">
        <v>10.352435</v>
      </c>
      <c r="I11" s="21">
        <v>8.4264200000000002</v>
      </c>
      <c r="J11" s="21">
        <v>6.0472249999999992</v>
      </c>
      <c r="K11" s="21">
        <v>8.4943969999999993</v>
      </c>
      <c r="L11" s="21">
        <v>9.3101210000000005</v>
      </c>
      <c r="M11" s="21">
        <v>8.8569410000000008</v>
      </c>
      <c r="N11" s="21">
        <v>9.5367110000000004</v>
      </c>
      <c r="O11" s="21">
        <v>6.251155999999999</v>
      </c>
      <c r="P11" s="21">
        <v>6.8629489999999986</v>
      </c>
      <c r="Q11" s="21">
        <v>5.7753169999999994</v>
      </c>
      <c r="R11" s="21">
        <v>5.8432939999999993</v>
      </c>
      <c r="S11" s="21">
        <v>6.0245660000000001</v>
      </c>
      <c r="T11" s="21">
        <v>8.992894999999999</v>
      </c>
      <c r="U11" s="21">
        <v>7.2254929999999993</v>
      </c>
      <c r="V11" s="21">
        <v>7.3841059999999992</v>
      </c>
      <c r="W11" s="21">
        <v>7.4520829999999991</v>
      </c>
      <c r="X11" s="21">
        <v>6.9309259999999995</v>
      </c>
      <c r="Y11" s="21">
        <v>7.4747419999999991</v>
      </c>
      <c r="Z11" s="21">
        <v>6.1152019999999991</v>
      </c>
      <c r="AA11" s="21">
        <v>10.103185999999999</v>
      </c>
      <c r="AB11" s="29">
        <v>7.1121979999999994</v>
      </c>
      <c r="AC11" s="29">
        <v>5.3447959999999997</v>
      </c>
      <c r="AD11" s="29">
        <v>5.6846809999999994</v>
      </c>
      <c r="AE11" s="21">
        <v>3.6453709999999995</v>
      </c>
      <c r="AF11" s="21">
        <v>3.9399379999999997</v>
      </c>
      <c r="AG11" s="21">
        <v>2.9656009999999995</v>
      </c>
    </row>
    <row r="12" spans="2:37" s="1" customFormat="1">
      <c r="B12" s="5">
        <f t="shared" si="8"/>
        <v>7</v>
      </c>
      <c r="C12" s="21">
        <v>6.387109999999999</v>
      </c>
      <c r="D12" s="21">
        <v>6.6136999999999988</v>
      </c>
      <c r="E12" s="21">
        <v>6.251155999999999</v>
      </c>
      <c r="F12" s="21">
        <v>5.9792480000000001</v>
      </c>
      <c r="G12" s="21">
        <v>9.5593699999999995</v>
      </c>
      <c r="H12" s="21">
        <v>7.8826039999999997</v>
      </c>
      <c r="I12" s="21">
        <v>6.4097689999999998</v>
      </c>
      <c r="J12" s="21">
        <v>6.9989029999999994</v>
      </c>
      <c r="K12" s="21">
        <v>7.7239909999999998</v>
      </c>
      <c r="L12" s="21">
        <v>9.9898910000000001</v>
      </c>
      <c r="M12" s="21">
        <v>10.012549999999999</v>
      </c>
      <c r="N12" s="21">
        <v>9.7633009999999985</v>
      </c>
      <c r="O12" s="21">
        <v>8.4037609999999994</v>
      </c>
      <c r="P12" s="21">
        <v>7.701331999999999</v>
      </c>
      <c r="Q12" s="21">
        <v>7.4067649999999992</v>
      </c>
      <c r="R12" s="21">
        <v>5.6620219999999994</v>
      </c>
      <c r="S12" s="21">
        <v>7.4974009999999991</v>
      </c>
      <c r="T12" s="21">
        <v>6.7949719999999996</v>
      </c>
      <c r="U12" s="21">
        <v>6.2738149999999999</v>
      </c>
      <c r="V12" s="21">
        <v>7.565377999999999</v>
      </c>
      <c r="W12" s="21">
        <v>7.656013999999999</v>
      </c>
      <c r="X12" s="21">
        <v>8.1318529999999996</v>
      </c>
      <c r="Y12" s="21">
        <v>8.630351000000001</v>
      </c>
      <c r="Z12" s="21">
        <v>6.5230639999999989</v>
      </c>
      <c r="AA12" s="21">
        <v>12.482381</v>
      </c>
      <c r="AB12" s="29">
        <v>7.7693089999999989</v>
      </c>
      <c r="AC12" s="29">
        <v>3.7133479999999994</v>
      </c>
      <c r="AD12" s="29">
        <v>4.6876849999999992</v>
      </c>
      <c r="AE12" s="21">
        <v>2.9882599999999995</v>
      </c>
      <c r="AF12" s="21">
        <v>3.9852559999999997</v>
      </c>
      <c r="AG12" s="21">
        <v>3.6680299999999995</v>
      </c>
    </row>
    <row r="13" spans="2:37" s="1" customFormat="1">
      <c r="B13" s="5">
        <f t="shared" si="8"/>
        <v>8</v>
      </c>
      <c r="C13" s="21">
        <v>5.9339300000000001</v>
      </c>
      <c r="D13" s="21">
        <v>6.9535849999999986</v>
      </c>
      <c r="E13" s="21">
        <v>6.6363589999999988</v>
      </c>
      <c r="F13" s="21">
        <v>5.4354319999999996</v>
      </c>
      <c r="G13" s="21">
        <v>15.677299999999999</v>
      </c>
      <c r="H13" s="21">
        <v>6.9535849999999986</v>
      </c>
      <c r="I13" s="21">
        <v>6.6816769999999988</v>
      </c>
      <c r="J13" s="21">
        <v>5.8886119999999993</v>
      </c>
      <c r="K13" s="21">
        <v>6.7043359999999996</v>
      </c>
      <c r="L13" s="21">
        <v>9.8312779999999993</v>
      </c>
      <c r="M13" s="21">
        <v>10.239139999999999</v>
      </c>
      <c r="N13" s="21">
        <v>9.4913929999999986</v>
      </c>
      <c r="O13" s="21">
        <v>8.6530100000000001</v>
      </c>
      <c r="P13" s="21">
        <v>8.0412169999999996</v>
      </c>
      <c r="Q13" s="21">
        <v>7.4520829999999991</v>
      </c>
      <c r="R13" s="21">
        <v>6.341791999999999</v>
      </c>
      <c r="S13" s="21">
        <v>7.0895389999999994</v>
      </c>
      <c r="T13" s="21">
        <v>6.7496539999999996</v>
      </c>
      <c r="U13" s="21">
        <v>7.3841059999999992</v>
      </c>
      <c r="V13" s="21">
        <v>7.565377999999999</v>
      </c>
      <c r="W13" s="21">
        <v>7.0895389999999994</v>
      </c>
      <c r="X13" s="21">
        <v>7.9279219999999997</v>
      </c>
      <c r="Y13" s="21">
        <v>8.4037609999999994</v>
      </c>
      <c r="Z13" s="21">
        <v>6.5683819999999988</v>
      </c>
      <c r="AA13" s="21">
        <v>11.009546</v>
      </c>
      <c r="AB13" s="29">
        <v>8.992894999999999</v>
      </c>
      <c r="AC13" s="29">
        <v>5.1635239999999989</v>
      </c>
      <c r="AD13" s="29">
        <v>4.3477999999999994</v>
      </c>
      <c r="AE13" s="21">
        <v>2.6936929999999997</v>
      </c>
      <c r="AF13" s="21">
        <v>4.1438689999999996</v>
      </c>
      <c r="AG13" s="21">
        <v>3.9172789999999997</v>
      </c>
    </row>
    <row r="14" spans="2:37" s="1" customFormat="1">
      <c r="B14" s="5">
        <f t="shared" si="8"/>
        <v>9</v>
      </c>
      <c r="C14" s="21">
        <v>7.8826039999999997</v>
      </c>
      <c r="D14" s="21">
        <v>6.9309259999999995</v>
      </c>
      <c r="E14" s="21">
        <v>6.0472249999999992</v>
      </c>
      <c r="F14" s="21">
        <v>5.7073399999999994</v>
      </c>
      <c r="G14" s="21">
        <v>9.6726649999999985</v>
      </c>
      <c r="H14" s="21">
        <v>7.1121979999999994</v>
      </c>
      <c r="I14" s="21">
        <v>7.8599449999999988</v>
      </c>
      <c r="J14" s="21">
        <v>8.0638760000000005</v>
      </c>
      <c r="K14" s="21">
        <v>6.0472249999999992</v>
      </c>
      <c r="L14" s="21">
        <v>9.6953240000000012</v>
      </c>
      <c r="M14" s="21">
        <v>10.080527</v>
      </c>
      <c r="N14" s="21">
        <v>9.6726649999999985</v>
      </c>
      <c r="O14" s="21">
        <v>7.1801749999999993</v>
      </c>
      <c r="P14" s="21">
        <v>9.0382130000000007</v>
      </c>
      <c r="Q14" s="21">
        <v>9.4687339999999995</v>
      </c>
      <c r="R14" s="21">
        <v>6.1831789999999991</v>
      </c>
      <c r="S14" s="21">
        <v>6.8856079999999995</v>
      </c>
      <c r="T14" s="21">
        <v>6.9309259999999995</v>
      </c>
      <c r="U14" s="21">
        <v>7.701331999999999</v>
      </c>
      <c r="V14" s="21">
        <v>9.1288490000000007</v>
      </c>
      <c r="W14" s="21">
        <v>6.7269949999999987</v>
      </c>
      <c r="X14" s="21">
        <v>7.5427189999999991</v>
      </c>
      <c r="Y14" s="21">
        <v>7.4067649999999992</v>
      </c>
      <c r="Z14" s="21">
        <v>7.2481519999999984</v>
      </c>
      <c r="AA14" s="21">
        <v>10.488389</v>
      </c>
      <c r="AB14" s="29">
        <v>8.5623740000000002</v>
      </c>
      <c r="AC14" s="29">
        <v>6.4550869999999998</v>
      </c>
      <c r="AD14" s="29">
        <v>4.891616</v>
      </c>
      <c r="AE14" s="21">
        <v>3.3734629999999997</v>
      </c>
      <c r="AF14" s="21">
        <v>3.9625969999999997</v>
      </c>
      <c r="AG14" s="21">
        <v>2.9180170999999997</v>
      </c>
    </row>
    <row r="15" spans="2:37" s="1" customFormat="1">
      <c r="B15" s="5">
        <f t="shared" si="8"/>
        <v>10</v>
      </c>
      <c r="C15" s="21">
        <v>6.9082669999999986</v>
      </c>
      <c r="D15" s="21">
        <v>6.6590179999999997</v>
      </c>
      <c r="E15" s="21">
        <v>7.0895389999999994</v>
      </c>
      <c r="F15" s="21">
        <v>6.251155999999999</v>
      </c>
      <c r="G15" s="21">
        <v>8.675669000000001</v>
      </c>
      <c r="H15" s="21">
        <v>6.3644509999999999</v>
      </c>
      <c r="I15" s="21">
        <v>6.8856079999999995</v>
      </c>
      <c r="J15" s="21">
        <v>7.2708109999999992</v>
      </c>
      <c r="K15" s="21">
        <v>7.656013999999999</v>
      </c>
      <c r="L15" s="21">
        <v>10.624343</v>
      </c>
      <c r="M15" s="21">
        <v>9.9445730000000001</v>
      </c>
      <c r="N15" s="21">
        <v>9.4234159999999996</v>
      </c>
      <c r="O15" s="21">
        <v>5.5487269999999986</v>
      </c>
      <c r="P15" s="21">
        <v>7.7919679999999989</v>
      </c>
      <c r="Q15" s="21">
        <v>7.2708109999999992</v>
      </c>
      <c r="R15" s="21">
        <v>7.6786729999999999</v>
      </c>
      <c r="S15" s="21">
        <v>6.4550869999999998</v>
      </c>
      <c r="T15" s="21">
        <v>7.1121979999999994</v>
      </c>
      <c r="U15" s="21">
        <v>7.3387879999999992</v>
      </c>
      <c r="V15" s="21">
        <v>6.7269949999999987</v>
      </c>
      <c r="W15" s="21">
        <v>7.0668799999999994</v>
      </c>
      <c r="X15" s="21">
        <v>6.9989029999999994</v>
      </c>
      <c r="Y15" s="21">
        <v>7.610695999999999</v>
      </c>
      <c r="Z15" s="21">
        <v>8.2904660000000003</v>
      </c>
      <c r="AA15" s="21">
        <v>12.187813999999999</v>
      </c>
      <c r="AB15" s="29">
        <v>6.6136999999999988</v>
      </c>
      <c r="AC15" s="29">
        <v>6.2058379999999991</v>
      </c>
      <c r="AD15" s="29">
        <v>4.6423669999999992</v>
      </c>
      <c r="AE15" s="21">
        <v>3.8946199999999997</v>
      </c>
      <c r="AF15" s="21">
        <v>3.3054859999999997</v>
      </c>
      <c r="AG15" s="21">
        <v>3.9625969999999997</v>
      </c>
    </row>
    <row r="16" spans="2:37" s="1" customFormat="1">
      <c r="B16" s="5">
        <f t="shared" si="8"/>
        <v>11</v>
      </c>
      <c r="C16" s="21">
        <v>6.7496539999999996</v>
      </c>
      <c r="D16" s="21">
        <v>8.0185580000000005</v>
      </c>
      <c r="E16" s="21">
        <v>7.3161289999999992</v>
      </c>
      <c r="F16" s="21">
        <v>6.6590179999999997</v>
      </c>
      <c r="G16" s="21">
        <v>8.992894999999999</v>
      </c>
      <c r="H16" s="21">
        <v>8.1318529999999996</v>
      </c>
      <c r="I16" s="21">
        <v>8.788964</v>
      </c>
      <c r="J16" s="21">
        <v>5.8432939999999993</v>
      </c>
      <c r="K16" s="21">
        <v>7.4067649999999992</v>
      </c>
      <c r="L16" s="21">
        <v>8.9249179999999981</v>
      </c>
      <c r="M16" s="21">
        <v>9.6046880000000012</v>
      </c>
      <c r="N16" s="21">
        <v>9.4234159999999996</v>
      </c>
      <c r="O16" s="21">
        <v>6.6363589999999988</v>
      </c>
      <c r="P16" s="21">
        <v>7.565377999999999</v>
      </c>
      <c r="Q16" s="21">
        <v>5.8886119999999993</v>
      </c>
      <c r="R16" s="21">
        <v>6.2284969999999991</v>
      </c>
      <c r="S16" s="21">
        <v>7.2254929999999993</v>
      </c>
      <c r="T16" s="21">
        <v>7.701331999999999</v>
      </c>
      <c r="U16" s="21">
        <v>7.5200599999999991</v>
      </c>
      <c r="V16" s="21">
        <v>7.4520829999999991</v>
      </c>
      <c r="W16" s="21">
        <v>7.9958989999999988</v>
      </c>
      <c r="X16" s="21">
        <v>7.1121979999999994</v>
      </c>
      <c r="Y16" s="21">
        <v>8.4490789999999993</v>
      </c>
      <c r="Z16" s="21">
        <v>7.8826039999999997</v>
      </c>
      <c r="AA16" s="21">
        <v>11.961224</v>
      </c>
      <c r="AB16" s="29">
        <v>7.0215619999999994</v>
      </c>
      <c r="AC16" s="29">
        <v>4.3931179999999994</v>
      </c>
      <c r="AD16" s="29">
        <v>4.982251999999999</v>
      </c>
      <c r="AE16" s="21">
        <v>3.3961219999999996</v>
      </c>
      <c r="AF16" s="21">
        <v>3.6000529999999995</v>
      </c>
      <c r="AG16" s="21">
        <v>3.0335779999999994</v>
      </c>
    </row>
    <row r="17" spans="2:33" s="1" customFormat="1">
      <c r="B17" s="5">
        <f t="shared" si="8"/>
        <v>12</v>
      </c>
      <c r="C17" s="21">
        <v>6.5004049999999998</v>
      </c>
      <c r="D17" s="21">
        <v>6.4097689999999998</v>
      </c>
      <c r="E17" s="21">
        <v>7.4974009999999991</v>
      </c>
      <c r="F17" s="21">
        <v>6.9762439999999994</v>
      </c>
      <c r="G17" s="21">
        <v>9.0835309999999989</v>
      </c>
      <c r="H17" s="21">
        <v>8.4264200000000002</v>
      </c>
      <c r="I17" s="21">
        <v>7.610695999999999</v>
      </c>
      <c r="J17" s="21">
        <v>7.656013999999999</v>
      </c>
      <c r="K17" s="21">
        <v>6.3644509999999999</v>
      </c>
      <c r="L17" s="21">
        <v>7.3614469999999992</v>
      </c>
      <c r="M17" s="21">
        <v>9.5140520000000013</v>
      </c>
      <c r="N17" s="21">
        <v>11.779952</v>
      </c>
      <c r="O17" s="21">
        <v>5.5034089999999987</v>
      </c>
      <c r="P17" s="21">
        <v>7.4747419999999991</v>
      </c>
      <c r="Q17" s="21">
        <v>6.8629489999999986</v>
      </c>
      <c r="R17" s="21">
        <v>7.0668799999999994</v>
      </c>
      <c r="S17" s="21">
        <v>8.9249179999999981</v>
      </c>
      <c r="T17" s="21">
        <v>7.7693089999999989</v>
      </c>
      <c r="U17" s="21">
        <v>7.7919679999999989</v>
      </c>
      <c r="V17" s="21">
        <v>7.1348569999999993</v>
      </c>
      <c r="W17" s="21">
        <v>6.1605199999999991</v>
      </c>
      <c r="X17" s="21">
        <v>7.4747419999999991</v>
      </c>
      <c r="Y17" s="21">
        <v>7.9958989999999988</v>
      </c>
      <c r="Z17" s="21">
        <v>8.9249179999999981</v>
      </c>
      <c r="AA17" s="21">
        <v>10.307117</v>
      </c>
      <c r="AB17" s="29">
        <v>6.9989029999999994</v>
      </c>
      <c r="AC17" s="29">
        <v>4.5970489999999993</v>
      </c>
      <c r="AD17" s="29">
        <v>5.4807499999999996</v>
      </c>
      <c r="AE17" s="21">
        <v>3.7586659999999994</v>
      </c>
      <c r="AF17" s="21">
        <v>3.8039839999999994</v>
      </c>
      <c r="AG17" s="21">
        <v>3.3734629999999997</v>
      </c>
    </row>
    <row r="18" spans="2:33" s="1" customFormat="1">
      <c r="B18" s="5">
        <f t="shared" si="8"/>
        <v>13</v>
      </c>
      <c r="C18" s="21">
        <v>5.4807499999999996</v>
      </c>
      <c r="D18" s="21">
        <v>6.0245660000000001</v>
      </c>
      <c r="E18" s="21">
        <v>7.3841059999999992</v>
      </c>
      <c r="F18" s="21">
        <v>6.1605199999999991</v>
      </c>
      <c r="G18" s="21">
        <v>16.946203999999998</v>
      </c>
      <c r="H18" s="21">
        <v>8.6530100000000001</v>
      </c>
      <c r="I18" s="21">
        <v>8.1998300000000004</v>
      </c>
      <c r="J18" s="21">
        <v>6.8856079999999995</v>
      </c>
      <c r="K18" s="21">
        <v>8.3357840000000003</v>
      </c>
      <c r="L18" s="21">
        <v>8.4943969999999993</v>
      </c>
      <c r="M18" s="21">
        <v>8.1091940000000005</v>
      </c>
      <c r="N18" s="21">
        <v>9.6046880000000012</v>
      </c>
      <c r="O18" s="21">
        <v>4.6197079999999993</v>
      </c>
      <c r="P18" s="21">
        <v>7.7919679999999989</v>
      </c>
      <c r="Q18" s="21">
        <v>7.4520829999999991</v>
      </c>
      <c r="R18" s="21">
        <v>6.4097689999999998</v>
      </c>
      <c r="S18" s="21">
        <v>8.0412169999999996</v>
      </c>
      <c r="T18" s="21">
        <v>7.610695999999999</v>
      </c>
      <c r="U18" s="21">
        <v>7.4294239999999991</v>
      </c>
      <c r="V18" s="21">
        <v>7.1348569999999993</v>
      </c>
      <c r="W18" s="21">
        <v>6.2738149999999999</v>
      </c>
      <c r="X18" s="21">
        <v>8.0412169999999996</v>
      </c>
      <c r="Y18" s="21">
        <v>8.0638760000000005</v>
      </c>
      <c r="Z18" s="21">
        <v>7.8372859999999998</v>
      </c>
      <c r="AA18" s="21">
        <v>10.148503999999999</v>
      </c>
      <c r="AB18" s="29">
        <v>9.2194850000000006</v>
      </c>
      <c r="AC18" s="29">
        <v>4.5970489999999993</v>
      </c>
      <c r="AD18" s="29">
        <v>3.1921909999999993</v>
      </c>
      <c r="AE18" s="21">
        <v>3.5547349999999991</v>
      </c>
      <c r="AF18" s="21">
        <v>3.8946199999999997</v>
      </c>
      <c r="AG18" s="21">
        <v>3.2148499999999993</v>
      </c>
    </row>
    <row r="19" spans="2:33" s="1" customFormat="1">
      <c r="B19" s="5">
        <f t="shared" si="8"/>
        <v>14</v>
      </c>
      <c r="C19" s="21">
        <v>7.3614469999999992</v>
      </c>
      <c r="D19" s="21">
        <v>6.3644509999999999</v>
      </c>
      <c r="E19" s="21">
        <v>7.2028339999999984</v>
      </c>
      <c r="F19" s="21">
        <v>6.6590179999999997</v>
      </c>
      <c r="G19" s="21">
        <v>8.0412169999999996</v>
      </c>
      <c r="H19" s="21">
        <v>8.8795999999999999</v>
      </c>
      <c r="I19" s="21">
        <v>10.103185999999999</v>
      </c>
      <c r="J19" s="21">
        <v>7.6786729999999999</v>
      </c>
      <c r="K19" s="21">
        <v>6.7496539999999996</v>
      </c>
      <c r="L19" s="21">
        <v>7.9279219999999997</v>
      </c>
      <c r="M19" s="21">
        <v>10.103185999999999</v>
      </c>
      <c r="N19" s="21">
        <v>12.301108999999999</v>
      </c>
      <c r="O19" s="21">
        <v>5.4354319999999996</v>
      </c>
      <c r="P19" s="21">
        <v>6.6363589999999988</v>
      </c>
      <c r="Q19" s="21">
        <v>7.7693089999999989</v>
      </c>
      <c r="R19" s="21">
        <v>6.387109999999999</v>
      </c>
      <c r="S19" s="21">
        <v>8.7663050000000009</v>
      </c>
      <c r="T19" s="21">
        <v>6.8402899999999995</v>
      </c>
      <c r="U19" s="21">
        <v>8.0865349999999996</v>
      </c>
      <c r="V19" s="21">
        <v>6.8176309999999987</v>
      </c>
      <c r="W19" s="21">
        <v>5.5487269999999986</v>
      </c>
      <c r="X19" s="21">
        <v>6.1605199999999991</v>
      </c>
      <c r="Y19" s="21">
        <v>8.2904660000000003</v>
      </c>
      <c r="Z19" s="21">
        <v>10.148503999999999</v>
      </c>
      <c r="AA19" s="21">
        <v>11.417408</v>
      </c>
      <c r="AB19" s="29">
        <v>7.0442209999999994</v>
      </c>
      <c r="AC19" s="29">
        <v>5.5713859999999995</v>
      </c>
      <c r="AD19" s="29">
        <v>3.8719609999999998</v>
      </c>
      <c r="AE19" s="21">
        <v>3.0335779999999994</v>
      </c>
      <c r="AF19" s="21">
        <v>3.6680299999999995</v>
      </c>
      <c r="AG19" s="21">
        <v>3.6906889999999994</v>
      </c>
    </row>
    <row r="20" spans="2:33" s="1" customFormat="1">
      <c r="B20" s="5">
        <f t="shared" si="8"/>
        <v>15</v>
      </c>
      <c r="C20" s="21">
        <v>6.6363589999999988</v>
      </c>
      <c r="D20" s="21">
        <v>6.0925429999999992</v>
      </c>
      <c r="E20" s="21">
        <v>8.3811020000000003</v>
      </c>
      <c r="F20" s="21">
        <v>6.6136999999999988</v>
      </c>
      <c r="G20" s="21">
        <v>6.4777459999999989</v>
      </c>
      <c r="H20" s="21">
        <v>8.2904660000000003</v>
      </c>
      <c r="I20" s="21">
        <v>6.7269949999999987</v>
      </c>
      <c r="J20" s="21">
        <v>6.1605199999999991</v>
      </c>
      <c r="K20" s="21">
        <v>8.5170560000000002</v>
      </c>
      <c r="L20" s="21">
        <v>7.2254929999999993</v>
      </c>
      <c r="M20" s="21">
        <v>9.2194850000000006</v>
      </c>
      <c r="N20" s="21">
        <v>10.941568999999999</v>
      </c>
      <c r="O20" s="21">
        <v>5.9565889999999992</v>
      </c>
      <c r="P20" s="21">
        <v>7.0668799999999994</v>
      </c>
      <c r="Q20" s="21">
        <v>8.3811020000000003</v>
      </c>
      <c r="R20" s="21">
        <v>6.5910409999999997</v>
      </c>
      <c r="S20" s="21">
        <v>7.9052629999999988</v>
      </c>
      <c r="T20" s="21">
        <v>7.9958989999999988</v>
      </c>
      <c r="U20" s="21">
        <v>6.4324279999999989</v>
      </c>
      <c r="V20" s="21">
        <v>6.7723129999999987</v>
      </c>
      <c r="W20" s="21">
        <v>6.5230639999999989</v>
      </c>
      <c r="X20" s="21">
        <v>7.9505809999999988</v>
      </c>
      <c r="Y20" s="21">
        <v>8.743646</v>
      </c>
      <c r="Z20" s="21">
        <v>10.125845</v>
      </c>
      <c r="AA20" s="21">
        <v>10.647002000000001</v>
      </c>
      <c r="AB20" s="29">
        <v>7.2028339999999984</v>
      </c>
      <c r="AC20" s="29">
        <v>5.6620219999999994</v>
      </c>
      <c r="AD20" s="29">
        <v>3.6906889999999994</v>
      </c>
      <c r="AE20" s="21">
        <v>3.1695319999999993</v>
      </c>
      <c r="AF20" s="21">
        <v>3.5320759999999991</v>
      </c>
      <c r="AG20" s="21">
        <v>2.7163519999999997</v>
      </c>
    </row>
    <row r="21" spans="2:33" s="1" customFormat="1">
      <c r="B21" s="5">
        <f t="shared" si="8"/>
        <v>16</v>
      </c>
      <c r="C21" s="21">
        <v>6.8629489999999986</v>
      </c>
      <c r="D21" s="21">
        <v>6.4097689999999998</v>
      </c>
      <c r="E21" s="21">
        <v>7.7239909999999998</v>
      </c>
      <c r="F21" s="21">
        <v>7.1348569999999993</v>
      </c>
      <c r="G21" s="21">
        <v>8.8569410000000008</v>
      </c>
      <c r="H21" s="21">
        <v>10.239139999999999</v>
      </c>
      <c r="I21" s="21">
        <v>7.4294239999999991</v>
      </c>
      <c r="J21" s="21">
        <v>8.1318529999999996</v>
      </c>
      <c r="K21" s="21">
        <v>7.2481519999999984</v>
      </c>
      <c r="L21" s="21">
        <v>5.9565889999999992</v>
      </c>
      <c r="M21" s="21">
        <v>10.420411999999999</v>
      </c>
      <c r="N21" s="21">
        <v>8.5397150000000011</v>
      </c>
      <c r="O21" s="21">
        <v>6.4777459999999989</v>
      </c>
      <c r="P21" s="21">
        <v>6.3191329999999999</v>
      </c>
      <c r="Q21" s="21">
        <v>8.3811020000000003</v>
      </c>
      <c r="R21" s="21">
        <v>5.7299989999999994</v>
      </c>
      <c r="S21" s="21">
        <v>9.8312779999999993</v>
      </c>
      <c r="T21" s="21">
        <v>7.7466499999999989</v>
      </c>
      <c r="U21" s="21">
        <v>7.3387879999999992</v>
      </c>
      <c r="V21" s="21">
        <v>7.9732399999999997</v>
      </c>
      <c r="W21" s="21">
        <v>7.5427189999999991</v>
      </c>
      <c r="X21" s="21">
        <v>7.6786729999999999</v>
      </c>
      <c r="Y21" s="21">
        <v>8.3131249999999994</v>
      </c>
      <c r="Z21" s="21">
        <v>7.5200599999999991</v>
      </c>
      <c r="AA21" s="21">
        <v>11.372089999999998</v>
      </c>
      <c r="AB21" s="29">
        <v>8.788964</v>
      </c>
      <c r="AC21" s="29">
        <v>6.0245660000000001</v>
      </c>
      <c r="AD21" s="29">
        <v>3.5547349999999991</v>
      </c>
      <c r="AE21" s="21">
        <v>3.9852559999999997</v>
      </c>
      <c r="AF21" s="21">
        <v>3.8266429999999998</v>
      </c>
      <c r="AG21" s="21">
        <v>3.1695319999999993</v>
      </c>
    </row>
    <row r="22" spans="2:33" s="1" customFormat="1">
      <c r="B22" s="5">
        <f t="shared" si="8"/>
        <v>17</v>
      </c>
      <c r="C22" s="21">
        <v>6.6590179999999997</v>
      </c>
      <c r="D22" s="21">
        <v>6.1831789999999991</v>
      </c>
      <c r="E22" s="21">
        <v>7.3387879999999992</v>
      </c>
      <c r="F22" s="21">
        <v>7.2481519999999984</v>
      </c>
      <c r="G22" s="21">
        <v>6.7723129999999987</v>
      </c>
      <c r="H22" s="21">
        <v>8.1318529999999996</v>
      </c>
      <c r="I22" s="21">
        <v>6.9082669999999986</v>
      </c>
      <c r="J22" s="21">
        <v>7.8372859999999998</v>
      </c>
      <c r="K22" s="21">
        <v>8.3131249999999994</v>
      </c>
      <c r="L22" s="21">
        <v>9.3780979999999996</v>
      </c>
      <c r="M22" s="21">
        <v>11.417408</v>
      </c>
      <c r="N22" s="21">
        <v>8.5623740000000002</v>
      </c>
      <c r="O22" s="21">
        <v>6.6363589999999988</v>
      </c>
      <c r="P22" s="21">
        <v>6.4777459999999989</v>
      </c>
      <c r="Q22" s="21">
        <v>7.2934699999999983</v>
      </c>
      <c r="R22" s="21">
        <v>8.2678069999999995</v>
      </c>
      <c r="S22" s="21">
        <v>9.3101210000000005</v>
      </c>
      <c r="T22" s="21">
        <v>7.7466499999999989</v>
      </c>
      <c r="U22" s="21">
        <v>7.565377999999999</v>
      </c>
      <c r="V22" s="21">
        <v>7.4974009999999991</v>
      </c>
      <c r="W22" s="21">
        <v>7.4520829999999991</v>
      </c>
      <c r="X22" s="21">
        <v>7.656013999999999</v>
      </c>
      <c r="Y22" s="21">
        <v>8.1998300000000004</v>
      </c>
      <c r="Z22" s="21">
        <v>7.7239909999999998</v>
      </c>
      <c r="AA22" s="21">
        <v>12.074519</v>
      </c>
      <c r="AB22" s="29">
        <v>7.7239909999999998</v>
      </c>
      <c r="AC22" s="29">
        <v>2.7616699999999996</v>
      </c>
      <c r="AD22" s="29">
        <v>4.0985509999999996</v>
      </c>
      <c r="AE22" s="21">
        <v>3.3961219999999996</v>
      </c>
      <c r="AF22" s="21">
        <v>3.3054859999999997</v>
      </c>
      <c r="AG22" s="33">
        <v>3.6906889999999994</v>
      </c>
    </row>
    <row r="23" spans="2:33" s="1" customFormat="1">
      <c r="B23" s="5">
        <f t="shared" si="8"/>
        <v>18</v>
      </c>
      <c r="C23" s="21">
        <v>6.0925429999999992</v>
      </c>
      <c r="D23" s="21">
        <v>5.9112709999999993</v>
      </c>
      <c r="E23" s="21">
        <v>7.3161289999999992</v>
      </c>
      <c r="F23" s="21">
        <v>6.5910409999999997</v>
      </c>
      <c r="G23" s="21">
        <v>6.9082669999999986</v>
      </c>
      <c r="H23" s="21">
        <v>10.035209</v>
      </c>
      <c r="I23" s="21">
        <v>5.8206349999999993</v>
      </c>
      <c r="J23" s="21">
        <v>7.0215619999999994</v>
      </c>
      <c r="K23" s="21">
        <v>6.5004049999999998</v>
      </c>
      <c r="L23" s="21">
        <v>11.440066999999999</v>
      </c>
      <c r="M23" s="21">
        <v>10.193822000000001</v>
      </c>
      <c r="N23" s="21">
        <v>8.0185580000000005</v>
      </c>
      <c r="O23" s="21">
        <v>7.5880369999999999</v>
      </c>
      <c r="P23" s="21">
        <v>6.5910409999999997</v>
      </c>
      <c r="Q23" s="21">
        <v>7.7239909999999998</v>
      </c>
      <c r="R23" s="21">
        <v>6.2738149999999999</v>
      </c>
      <c r="S23" s="21">
        <v>9.6953240000000012</v>
      </c>
      <c r="T23" s="21">
        <v>7.8372859999999998</v>
      </c>
      <c r="U23" s="21">
        <v>6.7949719999999996</v>
      </c>
      <c r="V23" s="21">
        <v>6.5683819999999988</v>
      </c>
      <c r="W23" s="21">
        <v>7.0668799999999994</v>
      </c>
      <c r="X23" s="21">
        <v>6.0698839999999992</v>
      </c>
      <c r="Y23" s="21">
        <v>7.1348569999999993</v>
      </c>
      <c r="Z23" s="21">
        <v>6.8176309999999987</v>
      </c>
      <c r="AA23" s="21">
        <v>11.440066999999999</v>
      </c>
      <c r="AB23" s="29">
        <v>7.1348569999999993</v>
      </c>
      <c r="AC23" s="29">
        <v>2.6710339999999997</v>
      </c>
      <c r="AD23" s="29">
        <v>4.891616</v>
      </c>
      <c r="AE23" s="21">
        <v>3.4640989999999996</v>
      </c>
      <c r="AF23" s="21">
        <v>3.4867579999999996</v>
      </c>
      <c r="AG23" s="21">
        <v>3.0788959999999994</v>
      </c>
    </row>
    <row r="24" spans="2:33" s="1" customFormat="1">
      <c r="B24" s="5">
        <f t="shared" si="8"/>
        <v>19</v>
      </c>
      <c r="C24" s="21">
        <v>6.2738149999999999</v>
      </c>
      <c r="D24" s="21">
        <v>5.027569999999999</v>
      </c>
      <c r="E24" s="21">
        <v>7.4520829999999991</v>
      </c>
      <c r="F24" s="21">
        <v>6.3191329999999999</v>
      </c>
      <c r="G24" s="21">
        <v>9.2421439999999997</v>
      </c>
      <c r="H24" s="21">
        <v>8.7663050000000009</v>
      </c>
      <c r="I24" s="21">
        <v>5.9339300000000001</v>
      </c>
      <c r="J24" s="21">
        <v>6.1605199999999991</v>
      </c>
      <c r="K24" s="21">
        <v>6.6136999999999988</v>
      </c>
      <c r="L24" s="21">
        <v>7.7919679999999989</v>
      </c>
      <c r="M24" s="21">
        <v>10.329775999999999</v>
      </c>
      <c r="N24" s="21">
        <v>8.743646</v>
      </c>
      <c r="O24" s="21">
        <v>6.7723129999999987</v>
      </c>
      <c r="P24" s="21">
        <v>7.2028339999999984</v>
      </c>
      <c r="Q24" s="21">
        <v>7.3614469999999992</v>
      </c>
      <c r="R24" s="21">
        <v>6.5457229999999997</v>
      </c>
      <c r="S24" s="21">
        <v>7.6333549999999999</v>
      </c>
      <c r="T24" s="21">
        <v>6.8856079999999995</v>
      </c>
      <c r="U24" s="21">
        <v>6.8629489999999986</v>
      </c>
      <c r="V24" s="21">
        <v>7.9279219999999997</v>
      </c>
      <c r="W24" s="21">
        <v>7.2708109999999992</v>
      </c>
      <c r="X24" s="21">
        <v>9.0835309999999989</v>
      </c>
      <c r="Y24" s="21">
        <v>8.0638760000000005</v>
      </c>
      <c r="Z24" s="21">
        <v>7.9505809999999988</v>
      </c>
      <c r="AA24" s="21">
        <v>12.323767999999999</v>
      </c>
      <c r="AB24" s="29">
        <v>7.2934699999999983</v>
      </c>
      <c r="AC24" s="29">
        <v>2.7163519999999997</v>
      </c>
      <c r="AD24" s="29">
        <v>4.936933999999999</v>
      </c>
      <c r="AE24" s="21">
        <v>3.5773939999999995</v>
      </c>
      <c r="AF24" s="21">
        <v>2.9656009999999995</v>
      </c>
      <c r="AG24" s="21">
        <v>3.4640989999999996</v>
      </c>
    </row>
    <row r="25" spans="2:33" s="1" customFormat="1">
      <c r="B25" s="6">
        <f t="shared" si="8"/>
        <v>20</v>
      </c>
      <c r="C25" s="22">
        <v>6.2738149999999999</v>
      </c>
      <c r="D25" s="22">
        <v>4.5743899999999993</v>
      </c>
      <c r="E25" s="22">
        <v>6.8629489999999986</v>
      </c>
      <c r="F25" s="22">
        <v>6.8176309999999987</v>
      </c>
      <c r="G25" s="22">
        <v>10.307117</v>
      </c>
      <c r="H25" s="22">
        <v>9.4007570000000005</v>
      </c>
      <c r="I25" s="22">
        <v>9.5140520000000013</v>
      </c>
      <c r="J25" s="22">
        <v>7.9279219999999997</v>
      </c>
      <c r="K25" s="22">
        <v>6.4324279999999989</v>
      </c>
      <c r="L25" s="22">
        <v>9.9898910000000001</v>
      </c>
      <c r="M25" s="22">
        <v>9.6726649999999985</v>
      </c>
      <c r="N25" s="22">
        <v>7.5427189999999991</v>
      </c>
      <c r="O25" s="22">
        <v>6.1605199999999991</v>
      </c>
      <c r="P25" s="22">
        <v>7.3841059999999992</v>
      </c>
      <c r="Q25" s="22">
        <v>6.7496539999999996</v>
      </c>
      <c r="R25" s="22">
        <v>6.4324279999999989</v>
      </c>
      <c r="S25" s="22">
        <v>6.9762439999999994</v>
      </c>
      <c r="T25" s="22">
        <v>7.3387879999999992</v>
      </c>
      <c r="U25" s="22">
        <v>9.7633009999999985</v>
      </c>
      <c r="V25" s="22">
        <v>9.3554390000000005</v>
      </c>
      <c r="W25" s="22">
        <v>7.2708109999999992</v>
      </c>
      <c r="X25" s="22">
        <v>7.3387879999999992</v>
      </c>
      <c r="Y25" s="22">
        <v>7.9279219999999997</v>
      </c>
      <c r="Z25" s="22">
        <v>6.8629489999999986</v>
      </c>
      <c r="AA25" s="22">
        <v>12.233132000000001</v>
      </c>
      <c r="AB25" s="22">
        <v>7.565377999999999</v>
      </c>
      <c r="AC25" s="30">
        <v>2.9429419999999995</v>
      </c>
      <c r="AD25" s="30">
        <v>4.7783209999999992</v>
      </c>
      <c r="AE25" s="22">
        <v>3.3961219999999996</v>
      </c>
      <c r="AF25" s="22">
        <v>3.8266429999999998</v>
      </c>
      <c r="AG25" s="22">
        <v>3.8493019999999998</v>
      </c>
    </row>
    <row r="26" spans="2:33">
      <c r="B26" s="1" t="s">
        <v>183</v>
      </c>
    </row>
  </sheetData>
  <phoneticPr fontId="8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0D29-4AD3-407A-AD53-273AF070CC39}">
  <dimension ref="A1:AIP26"/>
  <sheetViews>
    <sheetView zoomScaleNormal="100" workbookViewId="0">
      <selection activeCell="B1" sqref="B1"/>
    </sheetView>
  </sheetViews>
  <sheetFormatPr baseColWidth="10" defaultColWidth="9" defaultRowHeight="17"/>
  <cols>
    <col min="1" max="1" width="1.6640625" style="1" customWidth="1"/>
    <col min="2" max="2" width="14.1640625" style="1" customWidth="1"/>
    <col min="3" max="8" width="7.6640625" style="2" customWidth="1"/>
    <col min="9" max="11" width="9" style="1"/>
    <col min="12" max="12" width="15" style="1" customWidth="1"/>
    <col min="13" max="926" width="9" style="1"/>
    <col min="927" max="1017" width="10.1640625" customWidth="1"/>
  </cols>
  <sheetData>
    <row r="1" spans="2:9" s="1" customFormat="1" ht="16">
      <c r="B1" s="3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</row>
    <row r="2" spans="2:9" s="1" customFormat="1" ht="16">
      <c r="B2" s="27" t="s">
        <v>10</v>
      </c>
      <c r="C2" s="9">
        <f t="shared" ref="C2:H2" si="0">AVERAGE(C6:C25)</f>
        <v>37.701847999999998</v>
      </c>
      <c r="D2" s="9">
        <f t="shared" si="0"/>
        <v>29.793856999999996</v>
      </c>
      <c r="E2" s="9">
        <f t="shared" si="0"/>
        <v>32.422301000000004</v>
      </c>
      <c r="F2" s="9">
        <f t="shared" si="0"/>
        <v>40.307633000000003</v>
      </c>
      <c r="G2" s="9">
        <f t="shared" si="0"/>
        <v>36.670863499999996</v>
      </c>
      <c r="H2" s="9">
        <f t="shared" si="0"/>
        <v>40.726824499999999</v>
      </c>
      <c r="I2" s="10"/>
    </row>
    <row r="3" spans="2:9" s="1" customFormat="1" ht="16">
      <c r="B3" s="7" t="s">
        <v>0</v>
      </c>
      <c r="C3" s="9">
        <f t="shared" ref="C3:H3" si="1">_xlfn.STDEV.P(C6:C25)</f>
        <v>5.0252942004688466</v>
      </c>
      <c r="D3" s="9">
        <f t="shared" si="1"/>
        <v>3.7875791056321093</v>
      </c>
      <c r="E3" s="9">
        <f t="shared" si="1"/>
        <v>3.5668317780487859</v>
      </c>
      <c r="F3" s="9">
        <f t="shared" si="1"/>
        <v>7.5781059876548644</v>
      </c>
      <c r="G3" s="9">
        <f t="shared" si="1"/>
        <v>6.6739410253629758</v>
      </c>
      <c r="H3" s="9">
        <f t="shared" si="1"/>
        <v>7.5500641447907206</v>
      </c>
    </row>
    <row r="4" spans="2:9" s="1" customFormat="1" ht="16">
      <c r="B4" s="7" t="s">
        <v>1</v>
      </c>
      <c r="C4" s="11">
        <f t="shared" ref="C4:H4" si="2">MIN(C6:C25)</f>
        <v>30.405649999999998</v>
      </c>
      <c r="D4" s="11">
        <f t="shared" si="2"/>
        <v>23.154769999999999</v>
      </c>
      <c r="E4" s="11">
        <f t="shared" si="2"/>
        <v>24.514309999999998</v>
      </c>
      <c r="F4" s="11">
        <f t="shared" si="2"/>
        <v>24.514309999999998</v>
      </c>
      <c r="G4" s="11">
        <f t="shared" si="2"/>
        <v>27.68657</v>
      </c>
      <c r="H4" s="11">
        <f t="shared" si="2"/>
        <v>27.006799999999995</v>
      </c>
    </row>
    <row r="5" spans="2:9" s="1" customFormat="1" ht="16">
      <c r="B5" s="7" t="s">
        <v>2</v>
      </c>
      <c r="C5" s="11">
        <f t="shared" ref="C5:H5" si="3">MAX(C6:C25)</f>
        <v>51.931699999999999</v>
      </c>
      <c r="D5" s="11">
        <f t="shared" si="3"/>
        <v>38.109709999999993</v>
      </c>
      <c r="E5" s="11">
        <f t="shared" si="3"/>
        <v>37.883119999999998</v>
      </c>
      <c r="F5" s="11">
        <f t="shared" si="3"/>
        <v>53.291240000000002</v>
      </c>
      <c r="G5" s="11">
        <f t="shared" si="3"/>
        <v>51.251929999999994</v>
      </c>
      <c r="H5" s="11">
        <f t="shared" si="3"/>
        <v>60.315529999999995</v>
      </c>
    </row>
    <row r="6" spans="2:9" s="1" customFormat="1">
      <c r="B6" s="4">
        <v>1</v>
      </c>
      <c r="C6" s="12">
        <v>44.001049999999999</v>
      </c>
      <c r="D6" s="12">
        <v>27.233389999999996</v>
      </c>
      <c r="E6" s="12">
        <v>31.085419999999999</v>
      </c>
      <c r="F6" s="12">
        <v>38.336300000000001</v>
      </c>
      <c r="G6" s="12">
        <v>42.868099999999998</v>
      </c>
      <c r="H6" s="12">
        <v>34.257680000000001</v>
      </c>
    </row>
    <row r="7" spans="2:9" s="1" customFormat="1">
      <c r="B7" s="5">
        <f t="shared" ref="B7:B25" si="4">B6+1</f>
        <v>2</v>
      </c>
      <c r="C7" s="14">
        <v>44.001049999999999</v>
      </c>
      <c r="D7" s="14">
        <v>28.592929999999996</v>
      </c>
      <c r="E7" s="14">
        <v>27.006799999999995</v>
      </c>
      <c r="F7" s="14">
        <v>34.031089999999999</v>
      </c>
      <c r="G7" s="14">
        <v>36.523579999999995</v>
      </c>
      <c r="H7" s="14">
        <v>30.632239999999996</v>
      </c>
    </row>
    <row r="8" spans="2:9" s="1" customFormat="1">
      <c r="B8" s="5">
        <f t="shared" si="4"/>
        <v>3</v>
      </c>
      <c r="C8" s="14">
        <v>38.789479999999998</v>
      </c>
      <c r="D8" s="14">
        <v>24.740899999999996</v>
      </c>
      <c r="E8" s="14">
        <v>30.858829999999994</v>
      </c>
      <c r="F8" s="14">
        <v>51.02534</v>
      </c>
      <c r="G8" s="14">
        <v>32.671549999999996</v>
      </c>
      <c r="H8" s="14">
        <v>41.05538</v>
      </c>
    </row>
    <row r="9" spans="2:9" s="1" customFormat="1">
      <c r="B9" s="5">
        <f t="shared" si="4"/>
        <v>4</v>
      </c>
      <c r="C9" s="14">
        <v>40.375609999999995</v>
      </c>
      <c r="D9" s="14">
        <v>26.780209999999997</v>
      </c>
      <c r="E9" s="14">
        <v>31.538599999999995</v>
      </c>
      <c r="F9" s="14">
        <v>43.09469</v>
      </c>
      <c r="G9" s="14">
        <v>36.523579999999995</v>
      </c>
      <c r="H9" s="14">
        <v>35.617220000000003</v>
      </c>
    </row>
    <row r="10" spans="2:9" s="1" customFormat="1">
      <c r="B10" s="5">
        <f t="shared" si="4"/>
        <v>5</v>
      </c>
      <c r="C10" s="14">
        <v>38.336300000000001</v>
      </c>
      <c r="D10" s="14">
        <v>26.553619999999999</v>
      </c>
      <c r="E10" s="14">
        <v>32.671549999999996</v>
      </c>
      <c r="F10" s="14">
        <v>29.499289999999995</v>
      </c>
      <c r="G10" s="14">
        <v>38.562890000000003</v>
      </c>
      <c r="H10" s="14">
        <v>34.710860000000004</v>
      </c>
    </row>
    <row r="11" spans="2:9" s="1" customFormat="1">
      <c r="B11" s="5">
        <f t="shared" si="4"/>
        <v>6</v>
      </c>
      <c r="C11" s="14">
        <v>39.242659999999994</v>
      </c>
      <c r="D11" s="14">
        <v>26.100439999999995</v>
      </c>
      <c r="E11" s="14">
        <v>35.617220000000003</v>
      </c>
      <c r="F11" s="14">
        <v>49.892389999999999</v>
      </c>
      <c r="G11" s="14">
        <v>28.139749999999996</v>
      </c>
      <c r="H11" s="14">
        <v>35.843809999999998</v>
      </c>
    </row>
    <row r="12" spans="2:9" s="1" customFormat="1">
      <c r="B12" s="5">
        <f t="shared" si="4"/>
        <v>7</v>
      </c>
      <c r="C12" s="14">
        <v>39.469250000000002</v>
      </c>
      <c r="D12" s="14">
        <v>26.553619999999999</v>
      </c>
      <c r="E12" s="14">
        <v>36.070399999999999</v>
      </c>
      <c r="F12" s="14">
        <v>53.291240000000002</v>
      </c>
      <c r="G12" s="14">
        <v>43.547870000000003</v>
      </c>
      <c r="H12" s="14">
        <v>36.750170000000004</v>
      </c>
    </row>
    <row r="13" spans="2:9" s="1" customFormat="1">
      <c r="B13" s="5">
        <f t="shared" si="4"/>
        <v>8</v>
      </c>
      <c r="C13" s="14">
        <v>37.883119999999998</v>
      </c>
      <c r="D13" s="14">
        <v>29.046109999999999</v>
      </c>
      <c r="E13" s="14">
        <v>34.710860000000004</v>
      </c>
      <c r="F13" s="14">
        <v>38.336300000000001</v>
      </c>
      <c r="G13" s="14">
        <v>43.321279999999994</v>
      </c>
      <c r="H13" s="14">
        <v>42.641509999999997</v>
      </c>
    </row>
    <row r="14" spans="2:9" s="1" customFormat="1">
      <c r="B14" s="5">
        <f t="shared" si="4"/>
        <v>9</v>
      </c>
      <c r="C14" s="14">
        <v>34.937449999999998</v>
      </c>
      <c r="D14" s="14">
        <v>30.179059999999996</v>
      </c>
      <c r="E14" s="14">
        <v>33.351320000000001</v>
      </c>
      <c r="F14" s="14">
        <v>41.508559999999996</v>
      </c>
      <c r="G14" s="14">
        <v>50.798749999999998</v>
      </c>
      <c r="H14" s="14">
        <v>27.006799999999995</v>
      </c>
    </row>
    <row r="15" spans="2:9" s="1" customFormat="1">
      <c r="B15" s="5">
        <f t="shared" si="4"/>
        <v>10</v>
      </c>
      <c r="C15" s="14">
        <v>32.444960000000002</v>
      </c>
      <c r="D15" s="14">
        <v>28.366339999999994</v>
      </c>
      <c r="E15" s="14">
        <v>37.883119999999998</v>
      </c>
      <c r="F15" s="14">
        <v>40.828790000000005</v>
      </c>
      <c r="G15" s="14">
        <v>36.070399999999999</v>
      </c>
      <c r="H15" s="14">
        <v>40.375609999999995</v>
      </c>
    </row>
    <row r="16" spans="2:9" s="1" customFormat="1">
      <c r="B16" s="5">
        <f t="shared" si="4"/>
        <v>11</v>
      </c>
      <c r="C16" s="14">
        <v>31.765189999999997</v>
      </c>
      <c r="D16" s="14">
        <v>23.154769999999999</v>
      </c>
      <c r="E16" s="14">
        <v>35.16404</v>
      </c>
      <c r="F16" s="14">
        <v>24.514309999999998</v>
      </c>
      <c r="G16" s="14">
        <v>37.656529999999997</v>
      </c>
      <c r="H16" s="14">
        <v>45.813769999999998</v>
      </c>
    </row>
    <row r="17" spans="2:8" s="1" customFormat="1">
      <c r="B17" s="5">
        <f t="shared" si="4"/>
        <v>12</v>
      </c>
      <c r="C17" s="14">
        <v>38.109709999999993</v>
      </c>
      <c r="D17" s="14">
        <v>32.671549999999996</v>
      </c>
      <c r="E17" s="14">
        <v>34.031089999999999</v>
      </c>
      <c r="F17" s="14">
        <v>29.046109999999999</v>
      </c>
      <c r="G17" s="14">
        <v>30.858829999999994</v>
      </c>
      <c r="H17" s="14">
        <v>38.109709999999993</v>
      </c>
    </row>
    <row r="18" spans="2:8" s="1" customFormat="1">
      <c r="B18" s="5">
        <f t="shared" si="4"/>
        <v>13</v>
      </c>
      <c r="C18" s="14">
        <v>39.469250000000002</v>
      </c>
      <c r="D18" s="14">
        <v>35.843809999999998</v>
      </c>
      <c r="E18" s="14">
        <v>36.296990000000001</v>
      </c>
      <c r="F18" s="14">
        <v>37.883119999999998</v>
      </c>
      <c r="G18" s="14">
        <v>31.085419999999999</v>
      </c>
      <c r="H18" s="14">
        <v>49.439209999999996</v>
      </c>
    </row>
    <row r="19" spans="2:8" s="1" customFormat="1">
      <c r="B19" s="5">
        <f t="shared" si="4"/>
        <v>14</v>
      </c>
      <c r="C19" s="14">
        <v>34.257680000000001</v>
      </c>
      <c r="D19" s="14">
        <v>31.085419999999999</v>
      </c>
      <c r="E19" s="14">
        <v>27.233389999999996</v>
      </c>
      <c r="F19" s="14">
        <v>42.414920000000002</v>
      </c>
      <c r="G19" s="14">
        <v>31.538599999999995</v>
      </c>
      <c r="H19" s="14">
        <v>44.454229999999995</v>
      </c>
    </row>
    <row r="20" spans="2:8" s="1" customFormat="1">
      <c r="B20" s="5">
        <f t="shared" si="4"/>
        <v>15</v>
      </c>
      <c r="C20" s="14">
        <v>30.632239999999996</v>
      </c>
      <c r="D20" s="14">
        <v>34.257680000000001</v>
      </c>
      <c r="E20" s="14">
        <v>29.725879999999993</v>
      </c>
      <c r="F20" s="14">
        <v>33.577910000000003</v>
      </c>
      <c r="G20" s="14">
        <v>37.20335</v>
      </c>
      <c r="H20" s="14">
        <v>53.291240000000002</v>
      </c>
    </row>
    <row r="21" spans="2:8" s="1" customFormat="1">
      <c r="B21" s="5">
        <f t="shared" si="4"/>
        <v>16</v>
      </c>
      <c r="C21" s="14">
        <v>38.336300000000001</v>
      </c>
      <c r="D21" s="14">
        <v>30.632239999999996</v>
      </c>
      <c r="E21" s="14">
        <v>29.499289999999995</v>
      </c>
      <c r="F21" s="14">
        <v>49.439209999999996</v>
      </c>
      <c r="G21" s="14">
        <v>51.251929999999994</v>
      </c>
      <c r="H21" s="14">
        <v>60.315529999999995</v>
      </c>
    </row>
    <row r="22" spans="2:8" s="1" customFormat="1">
      <c r="B22" s="5">
        <f t="shared" si="4"/>
        <v>17</v>
      </c>
      <c r="C22" s="14">
        <v>30.405649999999998</v>
      </c>
      <c r="D22" s="14">
        <v>32.671549999999996</v>
      </c>
      <c r="E22" s="14">
        <v>24.514309999999998</v>
      </c>
      <c r="F22" s="14">
        <v>38.336300000000001</v>
      </c>
      <c r="G22" s="14">
        <v>35.617220000000003</v>
      </c>
      <c r="H22" s="14">
        <v>41.961739999999999</v>
      </c>
    </row>
    <row r="23" spans="2:8" s="1" customFormat="1">
      <c r="B23" s="5">
        <f t="shared" si="4"/>
        <v>18</v>
      </c>
      <c r="C23" s="14">
        <v>51.931699999999999</v>
      </c>
      <c r="D23" s="14">
        <v>29.272699999999997</v>
      </c>
      <c r="E23" s="14">
        <v>29.952469999999998</v>
      </c>
      <c r="F23" s="14">
        <v>38.562890000000003</v>
      </c>
      <c r="G23" s="14">
        <v>27.68657</v>
      </c>
      <c r="H23" s="14">
        <v>41.735149999999997</v>
      </c>
    </row>
    <row r="24" spans="2:8" s="1" customFormat="1">
      <c r="B24" s="5">
        <f t="shared" si="4"/>
        <v>19</v>
      </c>
      <c r="C24" s="14">
        <v>33.577910000000003</v>
      </c>
      <c r="D24" s="14">
        <v>34.031089999999999</v>
      </c>
      <c r="E24" s="14">
        <v>36.976759999999999</v>
      </c>
      <c r="F24" s="14">
        <v>44.454229999999995</v>
      </c>
      <c r="G24" s="14">
        <v>33.12473</v>
      </c>
      <c r="H24" s="14">
        <v>36.070399999999999</v>
      </c>
    </row>
    <row r="25" spans="2:8" s="1" customFormat="1">
      <c r="B25" s="6">
        <f t="shared" si="4"/>
        <v>20</v>
      </c>
      <c r="C25" s="16">
        <v>36.070399999999999</v>
      </c>
      <c r="D25" s="16">
        <v>38.109709999999993</v>
      </c>
      <c r="E25" s="16">
        <v>34.257680000000001</v>
      </c>
      <c r="F25" s="16">
        <v>48.07967</v>
      </c>
      <c r="G25" s="16">
        <v>28.366339999999994</v>
      </c>
      <c r="H25" s="16">
        <v>44.454229999999995</v>
      </c>
    </row>
    <row r="26" spans="2:8">
      <c r="B26" s="1" t="s">
        <v>183</v>
      </c>
    </row>
  </sheetData>
  <phoneticPr fontId="8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9B67-4435-4434-B1BC-F59EE33643C2}">
  <dimension ref="A1:AN344"/>
  <sheetViews>
    <sheetView zoomScaleNormal="100" workbookViewId="0"/>
  </sheetViews>
  <sheetFormatPr baseColWidth="10" defaultColWidth="5.33203125" defaultRowHeight="18"/>
  <cols>
    <col min="1" max="1" width="5.6640625" style="73" customWidth="1"/>
    <col min="2" max="2" width="5" style="73" customWidth="1"/>
    <col min="3" max="3" width="44.6640625" style="99" customWidth="1"/>
    <col min="4" max="4" width="5.33203125" style="74" customWidth="1"/>
    <col min="5" max="5" width="6" style="73" customWidth="1"/>
    <col min="6" max="7" width="5.33203125" style="89" customWidth="1"/>
    <col min="8" max="9" width="6.5" style="89" customWidth="1"/>
    <col min="10" max="10" width="6.6640625" style="94" customWidth="1"/>
    <col min="11" max="11" width="15.1640625" style="75" customWidth="1"/>
    <col min="12" max="12" width="5.6640625" style="76" customWidth="1"/>
    <col min="13" max="13" width="7.33203125" style="76" bestFit="1" customWidth="1"/>
    <col min="14" max="33" width="6.6640625" style="76" bestFit="1" customWidth="1"/>
    <col min="34" max="16384" width="5.33203125" style="38"/>
  </cols>
  <sheetData>
    <row r="1" spans="1:40">
      <c r="F1" s="97" t="s">
        <v>196</v>
      </c>
      <c r="L1" s="97"/>
    </row>
    <row r="2" spans="1:40">
      <c r="F2" s="100" t="s">
        <v>560</v>
      </c>
      <c r="L2" s="97"/>
    </row>
    <row r="3" spans="1:40">
      <c r="F3" s="43" t="s">
        <v>561</v>
      </c>
      <c r="L3" s="43"/>
    </row>
    <row r="4" spans="1:40">
      <c r="A4" s="172" t="s">
        <v>184</v>
      </c>
      <c r="B4" s="172" t="s">
        <v>185</v>
      </c>
      <c r="C4" s="174" t="s">
        <v>186</v>
      </c>
      <c r="D4" s="176" t="s">
        <v>187</v>
      </c>
      <c r="E4" s="34"/>
      <c r="F4" s="77" t="s">
        <v>188</v>
      </c>
      <c r="G4" s="78"/>
      <c r="H4" s="79" t="s">
        <v>555</v>
      </c>
      <c r="I4" s="80"/>
      <c r="J4" s="178" t="s">
        <v>189</v>
      </c>
      <c r="K4" s="170" t="s">
        <v>190</v>
      </c>
      <c r="L4" s="35" t="s">
        <v>554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</row>
    <row r="5" spans="1:40" s="41" customFormat="1" ht="30">
      <c r="A5" s="173"/>
      <c r="B5" s="173"/>
      <c r="C5" s="175"/>
      <c r="D5" s="177"/>
      <c r="E5" s="95" t="s">
        <v>191</v>
      </c>
      <c r="F5" s="81" t="s">
        <v>192</v>
      </c>
      <c r="G5" s="96" t="s">
        <v>193</v>
      </c>
      <c r="H5" s="81" t="s">
        <v>194</v>
      </c>
      <c r="I5" s="81" t="s">
        <v>195</v>
      </c>
      <c r="J5" s="179"/>
      <c r="K5" s="171"/>
      <c r="L5" s="39" t="s">
        <v>1</v>
      </c>
      <c r="M5" s="39" t="s">
        <v>2</v>
      </c>
      <c r="N5" s="40">
        <v>1</v>
      </c>
      <c r="O5" s="40">
        <f t="shared" ref="O5:AG5" si="0">N5+1</f>
        <v>2</v>
      </c>
      <c r="P5" s="40">
        <f t="shared" si="0"/>
        <v>3</v>
      </c>
      <c r="Q5" s="40">
        <f t="shared" si="0"/>
        <v>4</v>
      </c>
      <c r="R5" s="40">
        <f t="shared" si="0"/>
        <v>5</v>
      </c>
      <c r="S5" s="40">
        <f t="shared" si="0"/>
        <v>6</v>
      </c>
      <c r="T5" s="40">
        <f t="shared" si="0"/>
        <v>7</v>
      </c>
      <c r="U5" s="40">
        <f t="shared" si="0"/>
        <v>8</v>
      </c>
      <c r="V5" s="40">
        <f t="shared" si="0"/>
        <v>9</v>
      </c>
      <c r="W5" s="40">
        <f t="shared" si="0"/>
        <v>10</v>
      </c>
      <c r="X5" s="40">
        <f t="shared" si="0"/>
        <v>11</v>
      </c>
      <c r="Y5" s="40">
        <f t="shared" si="0"/>
        <v>12</v>
      </c>
      <c r="Z5" s="40">
        <f t="shared" si="0"/>
        <v>13</v>
      </c>
      <c r="AA5" s="40">
        <f t="shared" si="0"/>
        <v>14</v>
      </c>
      <c r="AB5" s="40">
        <f t="shared" si="0"/>
        <v>15</v>
      </c>
      <c r="AC5" s="40">
        <f t="shared" si="0"/>
        <v>16</v>
      </c>
      <c r="AD5" s="40">
        <f t="shared" si="0"/>
        <v>17</v>
      </c>
      <c r="AE5" s="40">
        <f t="shared" si="0"/>
        <v>18</v>
      </c>
      <c r="AF5" s="40">
        <f t="shared" si="0"/>
        <v>19</v>
      </c>
      <c r="AG5" s="40">
        <f t="shared" si="0"/>
        <v>20</v>
      </c>
      <c r="AK5" s="44"/>
      <c r="AL5" s="44"/>
      <c r="AM5" s="44"/>
      <c r="AN5" s="44"/>
    </row>
    <row r="6" spans="1:40">
      <c r="A6" s="45">
        <v>1</v>
      </c>
      <c r="B6" s="46">
        <v>1</v>
      </c>
      <c r="C6" s="47" t="s">
        <v>197</v>
      </c>
      <c r="D6" s="48">
        <v>1893</v>
      </c>
      <c r="E6" s="49" t="s">
        <v>198</v>
      </c>
      <c r="F6" s="82" t="s">
        <v>199</v>
      </c>
      <c r="G6" s="82" t="s">
        <v>199</v>
      </c>
      <c r="H6" s="83">
        <f t="shared" ref="H6:H69" si="1">AVERAGE(N6:AG6)</f>
        <v>5.8670859499999981</v>
      </c>
      <c r="I6" s="83">
        <f t="shared" ref="I6:I69" si="2">_xlfn.STDEV.P(N6:AG6)</f>
        <v>0.69391592103089217</v>
      </c>
      <c r="J6" s="90" t="s">
        <v>200</v>
      </c>
      <c r="K6" s="50" t="s">
        <v>201</v>
      </c>
      <c r="L6" s="51">
        <f t="shared" ref="L6:L69" si="3">MIN(N6:AG6)</f>
        <v>4.6423669999999992</v>
      </c>
      <c r="M6" s="51">
        <f t="shared" ref="M6:M69" si="4">MAX(N6:AG6)</f>
        <v>7.1121979999999994</v>
      </c>
      <c r="N6" s="52">
        <v>6.8402899999999995</v>
      </c>
      <c r="O6" s="52">
        <v>6.0925429999999992</v>
      </c>
      <c r="P6" s="52">
        <v>5.2768189999999997</v>
      </c>
      <c r="Q6" s="52">
        <v>5.7753169999999994</v>
      </c>
      <c r="R6" s="52">
        <v>5.5487269999999986</v>
      </c>
      <c r="S6" s="52">
        <v>5.7979759999999994</v>
      </c>
      <c r="T6" s="52">
        <v>6.1831789999999991</v>
      </c>
      <c r="U6" s="52">
        <v>5.8659529999999993</v>
      </c>
      <c r="V6" s="52">
        <v>7.1121979999999994</v>
      </c>
      <c r="W6" s="52">
        <v>6.5683819999999988</v>
      </c>
      <c r="X6" s="52">
        <v>5.9112709999999993</v>
      </c>
      <c r="Y6" s="52">
        <v>5.1635239999999989</v>
      </c>
      <c r="Z6" s="52">
        <v>5.4807499999999996</v>
      </c>
      <c r="AA6" s="52">
        <v>5.1408649999999998</v>
      </c>
      <c r="AB6" s="52">
        <v>6.9989029999999994</v>
      </c>
      <c r="AC6" s="52">
        <v>4.80098</v>
      </c>
      <c r="AD6" s="52">
        <v>5.5260679999999995</v>
      </c>
      <c r="AE6" s="52">
        <v>5.8432939999999993</v>
      </c>
      <c r="AF6" s="52">
        <v>6.7723129999999987</v>
      </c>
      <c r="AG6" s="52">
        <v>4.6423669999999992</v>
      </c>
      <c r="AI6" s="42"/>
      <c r="AJ6" s="53"/>
      <c r="AK6" s="42"/>
      <c r="AL6" s="53"/>
      <c r="AM6" s="53"/>
      <c r="AN6" s="53"/>
    </row>
    <row r="7" spans="1:40">
      <c r="A7" s="54">
        <v>1</v>
      </c>
      <c r="B7" s="55">
        <v>2</v>
      </c>
      <c r="C7" s="56" t="s">
        <v>202</v>
      </c>
      <c r="D7" s="57">
        <v>1893</v>
      </c>
      <c r="E7" s="58" t="s">
        <v>198</v>
      </c>
      <c r="F7" s="84" t="s">
        <v>199</v>
      </c>
      <c r="G7" s="84" t="s">
        <v>199</v>
      </c>
      <c r="H7" s="85">
        <f t="shared" si="1"/>
        <v>5.8793218099999986</v>
      </c>
      <c r="I7" s="85">
        <f t="shared" si="2"/>
        <v>0.78458857867232457</v>
      </c>
      <c r="J7" s="91" t="s">
        <v>203</v>
      </c>
      <c r="K7" s="59" t="s">
        <v>204</v>
      </c>
      <c r="L7" s="60">
        <f t="shared" si="3"/>
        <v>4.8689569999999991</v>
      </c>
      <c r="M7" s="60">
        <f t="shared" si="4"/>
        <v>7.4067649999999992</v>
      </c>
      <c r="N7" s="61">
        <v>5.0955469999999998</v>
      </c>
      <c r="O7" s="61">
        <v>5.8206349999999993</v>
      </c>
      <c r="P7" s="61">
        <v>5.2994779999999988</v>
      </c>
      <c r="Q7" s="61">
        <v>7.1575159999999993</v>
      </c>
      <c r="R7" s="61">
        <v>4.936933999999999</v>
      </c>
      <c r="S7" s="61">
        <v>4.982251999999999</v>
      </c>
      <c r="T7" s="61">
        <v>6.4777459999999989</v>
      </c>
      <c r="U7" s="61">
        <v>5.6393629999999986</v>
      </c>
      <c r="V7" s="61">
        <v>5.7299989999999994</v>
      </c>
      <c r="W7" s="61">
        <v>6.8402899999999995</v>
      </c>
      <c r="X7" s="61">
        <v>5.7753169999999994</v>
      </c>
      <c r="Y7" s="61">
        <v>5.2315009999999997</v>
      </c>
      <c r="Z7" s="61">
        <v>4.8689569999999991</v>
      </c>
      <c r="AA7" s="61">
        <v>5.1816511999999992</v>
      </c>
      <c r="AB7" s="61">
        <v>5.8432939999999993</v>
      </c>
      <c r="AC7" s="61">
        <v>6.251155999999999</v>
      </c>
      <c r="AD7" s="61">
        <v>5.3901139999999996</v>
      </c>
      <c r="AE7" s="61">
        <v>7.1575159999999993</v>
      </c>
      <c r="AF7" s="61">
        <v>7.4067649999999992</v>
      </c>
      <c r="AG7" s="61">
        <v>6.5004049999999998</v>
      </c>
      <c r="AI7" s="53"/>
      <c r="AJ7" s="53"/>
      <c r="AK7" s="53"/>
      <c r="AL7" s="53"/>
      <c r="AM7" s="53"/>
      <c r="AN7" s="53"/>
    </row>
    <row r="8" spans="1:40">
      <c r="A8" s="54">
        <v>1</v>
      </c>
      <c r="B8" s="55">
        <v>3</v>
      </c>
      <c r="C8" s="56" t="s">
        <v>205</v>
      </c>
      <c r="D8" s="57">
        <v>1893</v>
      </c>
      <c r="E8" s="58" t="s">
        <v>198</v>
      </c>
      <c r="F8" s="84" t="s">
        <v>206</v>
      </c>
      <c r="G8" s="84" t="s">
        <v>206</v>
      </c>
      <c r="H8" s="85">
        <f t="shared" si="1"/>
        <v>5.3663220499999991</v>
      </c>
      <c r="I8" s="85">
        <f t="shared" si="2"/>
        <v>0.49428181803314125</v>
      </c>
      <c r="J8" s="91" t="s">
        <v>203</v>
      </c>
      <c r="K8" s="59" t="s">
        <v>207</v>
      </c>
      <c r="L8" s="60">
        <f t="shared" si="3"/>
        <v>4.6197079999999993</v>
      </c>
      <c r="M8" s="60">
        <f t="shared" si="4"/>
        <v>6.8176309999999987</v>
      </c>
      <c r="N8" s="61">
        <v>4.936933999999999</v>
      </c>
      <c r="O8" s="61">
        <v>4.6197079999999993</v>
      </c>
      <c r="P8" s="61">
        <v>5.027569999999999</v>
      </c>
      <c r="Q8" s="61">
        <v>6.8176309999999987</v>
      </c>
      <c r="R8" s="61">
        <v>5.5034089999999987</v>
      </c>
      <c r="S8" s="61">
        <v>4.7783209999999992</v>
      </c>
      <c r="T8" s="61">
        <v>5.2541599999999988</v>
      </c>
      <c r="U8" s="61">
        <v>5.3674549999999996</v>
      </c>
      <c r="V8" s="61">
        <v>4.7103440000000001</v>
      </c>
      <c r="W8" s="61">
        <v>5.7299989999999994</v>
      </c>
      <c r="X8" s="61">
        <v>5.5713859999999995</v>
      </c>
      <c r="Y8" s="61">
        <v>5.9112709999999993</v>
      </c>
      <c r="Z8" s="61">
        <v>5.6620219999999994</v>
      </c>
      <c r="AA8" s="61">
        <v>5.027569999999999</v>
      </c>
      <c r="AB8" s="61">
        <v>5.7526579999999994</v>
      </c>
      <c r="AC8" s="61">
        <v>5.4354319999999996</v>
      </c>
      <c r="AD8" s="61">
        <v>5.4807499999999996</v>
      </c>
      <c r="AE8" s="61">
        <v>5.027569999999999</v>
      </c>
      <c r="AF8" s="61">
        <v>5.072887999999999</v>
      </c>
      <c r="AG8" s="61">
        <v>5.6393629999999986</v>
      </c>
      <c r="AI8" s="53"/>
      <c r="AJ8" s="53"/>
      <c r="AK8" s="53"/>
      <c r="AL8" s="53"/>
      <c r="AM8" s="53"/>
      <c r="AN8" s="53"/>
    </row>
    <row r="9" spans="1:40">
      <c r="A9" s="54">
        <v>2</v>
      </c>
      <c r="B9" s="55">
        <v>4</v>
      </c>
      <c r="C9" s="56" t="s">
        <v>556</v>
      </c>
      <c r="D9" s="57"/>
      <c r="E9" s="58" t="s">
        <v>198</v>
      </c>
      <c r="F9" s="84" t="s">
        <v>206</v>
      </c>
      <c r="G9" s="84" t="s">
        <v>206</v>
      </c>
      <c r="H9" s="85">
        <f t="shared" si="1"/>
        <v>5.6835480499999989</v>
      </c>
      <c r="I9" s="85">
        <f t="shared" si="2"/>
        <v>0.52309787294850218</v>
      </c>
      <c r="J9" s="91" t="s">
        <v>203</v>
      </c>
      <c r="K9" s="59" t="s">
        <v>207</v>
      </c>
      <c r="L9" s="60">
        <f t="shared" si="3"/>
        <v>4.6423669999999992</v>
      </c>
      <c r="M9" s="60">
        <f t="shared" si="4"/>
        <v>6.7496539999999996</v>
      </c>
      <c r="N9" s="61">
        <v>5.0049109999999999</v>
      </c>
      <c r="O9" s="61">
        <v>5.4127729999999996</v>
      </c>
      <c r="P9" s="61">
        <v>4.7556620000000001</v>
      </c>
      <c r="Q9" s="61">
        <v>4.982251999999999</v>
      </c>
      <c r="R9" s="61">
        <v>4.6423669999999992</v>
      </c>
      <c r="S9" s="61">
        <v>5.5034089999999987</v>
      </c>
      <c r="T9" s="61">
        <v>5.9792480000000001</v>
      </c>
      <c r="U9" s="61">
        <v>5.5260679999999995</v>
      </c>
      <c r="V9" s="61">
        <v>5.5487269999999986</v>
      </c>
      <c r="W9" s="61">
        <v>5.8432939999999993</v>
      </c>
      <c r="X9" s="61">
        <v>5.9792480000000001</v>
      </c>
      <c r="Y9" s="61">
        <v>5.7073399999999994</v>
      </c>
      <c r="Z9" s="61">
        <v>6.1152019999999991</v>
      </c>
      <c r="AA9" s="61">
        <v>5.7753169999999994</v>
      </c>
      <c r="AB9" s="61">
        <v>5.5940449999999986</v>
      </c>
      <c r="AC9" s="61">
        <v>6.1152019999999991</v>
      </c>
      <c r="AD9" s="61">
        <v>6.1831789999999991</v>
      </c>
      <c r="AE9" s="61">
        <v>6.296473999999999</v>
      </c>
      <c r="AF9" s="61">
        <v>5.9565889999999992</v>
      </c>
      <c r="AG9" s="61">
        <v>6.7496539999999996</v>
      </c>
      <c r="AI9" s="53"/>
      <c r="AJ9" s="53"/>
      <c r="AK9" s="53"/>
      <c r="AL9" s="53"/>
      <c r="AM9" s="53"/>
      <c r="AN9" s="53"/>
    </row>
    <row r="10" spans="1:40">
      <c r="A10" s="54">
        <v>2</v>
      </c>
      <c r="B10" s="55">
        <v>5</v>
      </c>
      <c r="C10" s="56" t="s">
        <v>208</v>
      </c>
      <c r="D10" s="57"/>
      <c r="E10" s="58" t="s">
        <v>198</v>
      </c>
      <c r="F10" s="84" t="s">
        <v>206</v>
      </c>
      <c r="G10" s="84" t="s">
        <v>206</v>
      </c>
      <c r="H10" s="85">
        <f t="shared" si="1"/>
        <v>5.0842174999999994</v>
      </c>
      <c r="I10" s="85">
        <f t="shared" si="2"/>
        <v>0.25969032983411239</v>
      </c>
      <c r="J10" s="91" t="s">
        <v>203</v>
      </c>
      <c r="K10" s="59" t="s">
        <v>207</v>
      </c>
      <c r="L10" s="60">
        <f t="shared" si="3"/>
        <v>4.6876849999999992</v>
      </c>
      <c r="M10" s="60">
        <f t="shared" si="4"/>
        <v>5.5713859999999995</v>
      </c>
      <c r="N10" s="61">
        <v>4.959592999999999</v>
      </c>
      <c r="O10" s="61">
        <v>5.4807499999999996</v>
      </c>
      <c r="P10" s="61">
        <v>4.80098</v>
      </c>
      <c r="Q10" s="61">
        <v>4.7783209999999992</v>
      </c>
      <c r="R10" s="61">
        <v>5.027569999999999</v>
      </c>
      <c r="S10" s="61">
        <v>4.7330029999999992</v>
      </c>
      <c r="T10" s="61">
        <v>5.072887999999999</v>
      </c>
      <c r="U10" s="61">
        <v>5.2541599999999988</v>
      </c>
      <c r="V10" s="61">
        <v>5.0955469999999998</v>
      </c>
      <c r="W10" s="61">
        <v>4.6876849999999992</v>
      </c>
      <c r="X10" s="61">
        <v>4.936933999999999</v>
      </c>
      <c r="Y10" s="61">
        <v>5.1861829999999998</v>
      </c>
      <c r="Z10" s="61">
        <v>4.8689569999999991</v>
      </c>
      <c r="AA10" s="61">
        <v>4.9142749999999991</v>
      </c>
      <c r="AB10" s="61">
        <v>4.959592999999999</v>
      </c>
      <c r="AC10" s="61">
        <v>5.4807499999999996</v>
      </c>
      <c r="AD10" s="61">
        <v>5.2315009999999997</v>
      </c>
      <c r="AE10" s="61">
        <v>5.4580909999999996</v>
      </c>
      <c r="AF10" s="61">
        <v>5.5713859999999995</v>
      </c>
      <c r="AG10" s="61">
        <v>5.1861829999999998</v>
      </c>
      <c r="AI10" s="53"/>
      <c r="AJ10" s="53"/>
      <c r="AK10" s="53"/>
      <c r="AL10" s="53"/>
      <c r="AM10" s="53"/>
      <c r="AN10" s="53"/>
    </row>
    <row r="11" spans="1:40">
      <c r="A11" s="54">
        <v>2</v>
      </c>
      <c r="B11" s="55">
        <v>6</v>
      </c>
      <c r="C11" s="56" t="s">
        <v>209</v>
      </c>
      <c r="D11" s="57"/>
      <c r="E11" s="58" t="s">
        <v>198</v>
      </c>
      <c r="F11" s="84" t="s">
        <v>206</v>
      </c>
      <c r="G11" s="84" t="s">
        <v>206</v>
      </c>
      <c r="H11" s="85">
        <f t="shared" si="1"/>
        <v>7.5676439000000002</v>
      </c>
      <c r="I11" s="85">
        <f t="shared" si="2"/>
        <v>0.68787514322498267</v>
      </c>
      <c r="J11" s="91" t="s">
        <v>203</v>
      </c>
      <c r="K11" s="59" t="s">
        <v>207</v>
      </c>
      <c r="L11" s="60">
        <f t="shared" si="3"/>
        <v>5.8659529999999993</v>
      </c>
      <c r="M11" s="60">
        <f t="shared" si="4"/>
        <v>9.3101210000000005</v>
      </c>
      <c r="N11" s="61">
        <v>5.8659529999999993</v>
      </c>
      <c r="O11" s="61">
        <v>7.0895389999999994</v>
      </c>
      <c r="P11" s="61">
        <v>7.2708109999999992</v>
      </c>
      <c r="Q11" s="61">
        <v>7.4067649999999992</v>
      </c>
      <c r="R11" s="61">
        <v>7.4974009999999991</v>
      </c>
      <c r="S11" s="61">
        <v>7.7693089999999989</v>
      </c>
      <c r="T11" s="61">
        <v>9.3101210000000005</v>
      </c>
      <c r="U11" s="61">
        <v>6.8176309999999987</v>
      </c>
      <c r="V11" s="61">
        <v>7.9732399999999997</v>
      </c>
      <c r="W11" s="61">
        <v>6.7496539999999996</v>
      </c>
      <c r="X11" s="61">
        <v>7.9279219999999997</v>
      </c>
      <c r="Y11" s="61">
        <v>7.565377999999999</v>
      </c>
      <c r="Z11" s="61">
        <v>6.8856079999999995</v>
      </c>
      <c r="AA11" s="61">
        <v>7.8826039999999997</v>
      </c>
      <c r="AB11" s="61">
        <v>7.8826039999999997</v>
      </c>
      <c r="AC11" s="61">
        <v>7.4520829999999991</v>
      </c>
      <c r="AD11" s="61">
        <v>7.7693089999999989</v>
      </c>
      <c r="AE11" s="61">
        <v>8.0412169999999996</v>
      </c>
      <c r="AF11" s="61">
        <v>8.3357840000000003</v>
      </c>
      <c r="AG11" s="61">
        <v>7.8599449999999988</v>
      </c>
      <c r="AI11" s="53"/>
      <c r="AJ11" s="53"/>
      <c r="AK11" s="53"/>
      <c r="AL11" s="53"/>
      <c r="AM11" s="53"/>
      <c r="AN11" s="53"/>
    </row>
    <row r="12" spans="1:40">
      <c r="A12" s="54">
        <v>3</v>
      </c>
      <c r="B12" s="55">
        <v>7</v>
      </c>
      <c r="C12" s="56" t="s">
        <v>210</v>
      </c>
      <c r="D12" s="57"/>
      <c r="E12" s="58" t="s">
        <v>198</v>
      </c>
      <c r="F12" s="84" t="s">
        <v>206</v>
      </c>
      <c r="G12" s="84" t="s">
        <v>206</v>
      </c>
      <c r="H12" s="85">
        <f t="shared" si="1"/>
        <v>4.1118065149999978</v>
      </c>
      <c r="I12" s="85">
        <f t="shared" si="2"/>
        <v>0.67052352421073214</v>
      </c>
      <c r="J12" s="91" t="s">
        <v>203</v>
      </c>
      <c r="K12" s="59" t="s">
        <v>207</v>
      </c>
      <c r="L12" s="60">
        <f t="shared" si="3"/>
        <v>2.4149872999999995</v>
      </c>
      <c r="M12" s="60">
        <f t="shared" si="4"/>
        <v>4.936933999999999</v>
      </c>
      <c r="N12" s="61">
        <v>3.2148499999999993</v>
      </c>
      <c r="O12" s="61">
        <v>2.4149872999999995</v>
      </c>
      <c r="P12" s="61">
        <v>3.6906889999999994</v>
      </c>
      <c r="Q12" s="61">
        <v>3.1242139999999994</v>
      </c>
      <c r="R12" s="61">
        <v>3.7360069999999994</v>
      </c>
      <c r="S12" s="61">
        <v>3.5773939999999995</v>
      </c>
      <c r="T12" s="61">
        <v>3.5773939999999995</v>
      </c>
      <c r="U12" s="61">
        <v>4.0079149999999997</v>
      </c>
      <c r="V12" s="61">
        <v>4.0985509999999996</v>
      </c>
      <c r="W12" s="61">
        <v>4.3024819999999995</v>
      </c>
      <c r="X12" s="61">
        <v>4.9142749999999991</v>
      </c>
      <c r="Y12" s="61">
        <v>4.5517309999999993</v>
      </c>
      <c r="Z12" s="61">
        <v>4.5743899999999993</v>
      </c>
      <c r="AA12" s="61">
        <v>4.4384359999999994</v>
      </c>
      <c r="AB12" s="61">
        <v>4.9142749999999991</v>
      </c>
      <c r="AC12" s="61">
        <v>4.5064129999999993</v>
      </c>
      <c r="AD12" s="61">
        <v>4.936933999999999</v>
      </c>
      <c r="AE12" s="61">
        <v>4.5064129999999993</v>
      </c>
      <c r="AF12" s="61">
        <v>4.8689569999999991</v>
      </c>
      <c r="AG12" s="61">
        <v>4.2798229999999995</v>
      </c>
      <c r="AI12" s="53"/>
      <c r="AJ12" s="53"/>
      <c r="AK12" s="53"/>
      <c r="AL12" s="53"/>
      <c r="AM12" s="53"/>
      <c r="AN12" s="53"/>
    </row>
    <row r="13" spans="1:40">
      <c r="A13" s="54">
        <v>4</v>
      </c>
      <c r="B13" s="55">
        <v>8</v>
      </c>
      <c r="C13" s="56" t="s">
        <v>211</v>
      </c>
      <c r="D13" s="57"/>
      <c r="E13" s="58" t="s">
        <v>198</v>
      </c>
      <c r="F13" s="84" t="s">
        <v>206</v>
      </c>
      <c r="G13" s="84" t="s">
        <v>206</v>
      </c>
      <c r="H13" s="85">
        <f t="shared" si="1"/>
        <v>6.2692832000000012</v>
      </c>
      <c r="I13" s="85">
        <f t="shared" si="2"/>
        <v>1.0080988845347176</v>
      </c>
      <c r="J13" s="91" t="s">
        <v>203</v>
      </c>
      <c r="K13" s="59" t="s">
        <v>207</v>
      </c>
      <c r="L13" s="60">
        <f t="shared" si="3"/>
        <v>4.2345049999999995</v>
      </c>
      <c r="M13" s="60">
        <f t="shared" si="4"/>
        <v>8.1091940000000005</v>
      </c>
      <c r="N13" s="61">
        <v>6.7269949999999987</v>
      </c>
      <c r="O13" s="61">
        <v>4.8689569999999991</v>
      </c>
      <c r="P13" s="61">
        <v>5.1861829999999998</v>
      </c>
      <c r="Q13" s="61">
        <v>5.4127729999999996</v>
      </c>
      <c r="R13" s="61">
        <v>6.8402899999999995</v>
      </c>
      <c r="S13" s="61">
        <v>4.2345049999999995</v>
      </c>
      <c r="T13" s="61">
        <v>4.5743899999999993</v>
      </c>
      <c r="U13" s="61">
        <v>6.7949719999999996</v>
      </c>
      <c r="V13" s="61">
        <v>6.2058379999999991</v>
      </c>
      <c r="W13" s="61">
        <v>6.1378609999999991</v>
      </c>
      <c r="X13" s="61">
        <v>7.8146269999999989</v>
      </c>
      <c r="Y13" s="61">
        <v>8.1091940000000005</v>
      </c>
      <c r="Z13" s="61">
        <v>6.9762439999999994</v>
      </c>
      <c r="AA13" s="61">
        <v>6.296473999999999</v>
      </c>
      <c r="AB13" s="61">
        <v>6.7269949999999987</v>
      </c>
      <c r="AC13" s="61">
        <v>7.5200599999999991</v>
      </c>
      <c r="AD13" s="61">
        <v>6.0245660000000001</v>
      </c>
      <c r="AE13" s="61">
        <v>5.7979759999999994</v>
      </c>
      <c r="AF13" s="61">
        <v>6.341791999999999</v>
      </c>
      <c r="AG13" s="61">
        <v>6.7949719999999996</v>
      </c>
      <c r="AI13" s="53"/>
      <c r="AJ13" s="53"/>
      <c r="AK13" s="53"/>
      <c r="AL13" s="53"/>
      <c r="AM13" s="53"/>
      <c r="AN13" s="53"/>
    </row>
    <row r="14" spans="1:40">
      <c r="A14" s="54">
        <v>5</v>
      </c>
      <c r="B14" s="55">
        <v>9</v>
      </c>
      <c r="C14" s="56" t="s">
        <v>212</v>
      </c>
      <c r="D14" s="57">
        <v>1811</v>
      </c>
      <c r="E14" s="58" t="s">
        <v>198</v>
      </c>
      <c r="F14" s="84" t="s">
        <v>213</v>
      </c>
      <c r="G14" s="84" t="s">
        <v>214</v>
      </c>
      <c r="H14" s="85">
        <f t="shared" si="1"/>
        <v>23.126446249999994</v>
      </c>
      <c r="I14" s="85">
        <f t="shared" si="2"/>
        <v>2.6813638015100945</v>
      </c>
      <c r="J14" s="91" t="s">
        <v>558</v>
      </c>
      <c r="K14" s="59" t="s">
        <v>207</v>
      </c>
      <c r="L14" s="60">
        <f t="shared" si="3"/>
        <v>16.515682999999999</v>
      </c>
      <c r="M14" s="60">
        <f t="shared" si="4"/>
        <v>27.68657</v>
      </c>
      <c r="N14" s="61">
        <v>23.381359999999997</v>
      </c>
      <c r="O14" s="61">
        <v>22.701589999999996</v>
      </c>
      <c r="P14" s="61">
        <v>21.545980999999998</v>
      </c>
      <c r="Q14" s="61">
        <v>21.545980999999998</v>
      </c>
      <c r="R14" s="61">
        <v>16.515682999999999</v>
      </c>
      <c r="S14" s="61">
        <v>19.280080999999996</v>
      </c>
      <c r="T14" s="61">
        <v>22.225750999999999</v>
      </c>
      <c r="U14" s="61">
        <v>23.381359999999997</v>
      </c>
      <c r="V14" s="61">
        <v>22.928179999999994</v>
      </c>
      <c r="W14" s="61">
        <v>20.027827999999996</v>
      </c>
      <c r="X14" s="61">
        <v>24.061129999999995</v>
      </c>
      <c r="Y14" s="61">
        <v>24.967489999999994</v>
      </c>
      <c r="Z14" s="61">
        <v>25.194079999999996</v>
      </c>
      <c r="AA14" s="61">
        <v>25.194079999999996</v>
      </c>
      <c r="AB14" s="61">
        <v>19.982509999999998</v>
      </c>
      <c r="AC14" s="61">
        <v>24.061129999999995</v>
      </c>
      <c r="AD14" s="61">
        <v>25.873849999999997</v>
      </c>
      <c r="AE14" s="61">
        <v>26.780209999999997</v>
      </c>
      <c r="AF14" s="61">
        <v>27.68657</v>
      </c>
      <c r="AG14" s="61">
        <v>25.194079999999996</v>
      </c>
      <c r="AI14" s="53"/>
      <c r="AJ14" s="53"/>
      <c r="AK14" s="53"/>
      <c r="AL14" s="53"/>
      <c r="AM14" s="53"/>
      <c r="AN14" s="53"/>
    </row>
    <row r="15" spans="1:40">
      <c r="A15" s="54">
        <v>6</v>
      </c>
      <c r="B15" s="55">
        <v>10</v>
      </c>
      <c r="C15" s="56" t="s">
        <v>215</v>
      </c>
      <c r="D15" s="57">
        <v>1811</v>
      </c>
      <c r="E15" s="58" t="s">
        <v>198</v>
      </c>
      <c r="F15" s="84" t="s">
        <v>216</v>
      </c>
      <c r="G15" s="84" t="s">
        <v>214</v>
      </c>
      <c r="H15" s="85">
        <f t="shared" si="1"/>
        <v>21.846212749999999</v>
      </c>
      <c r="I15" s="85">
        <f t="shared" si="2"/>
        <v>1.2627565109011263</v>
      </c>
      <c r="J15" s="91" t="s">
        <v>558</v>
      </c>
      <c r="K15" s="59" t="s">
        <v>207</v>
      </c>
      <c r="L15" s="60">
        <f t="shared" si="3"/>
        <v>18.373720999999996</v>
      </c>
      <c r="M15" s="60">
        <f t="shared" si="4"/>
        <v>23.381359999999997</v>
      </c>
      <c r="N15" s="61">
        <v>20.798233999999997</v>
      </c>
      <c r="O15" s="61">
        <v>22.928179999999994</v>
      </c>
      <c r="P15" s="61">
        <v>22.044478999999999</v>
      </c>
      <c r="Q15" s="61">
        <v>22.021819999999998</v>
      </c>
      <c r="R15" s="61">
        <v>22.452340999999997</v>
      </c>
      <c r="S15" s="61">
        <v>19.937192</v>
      </c>
      <c r="T15" s="61">
        <v>21.885865999999996</v>
      </c>
      <c r="U15" s="61">
        <v>22.928179999999994</v>
      </c>
      <c r="V15" s="61">
        <v>21.863206999999999</v>
      </c>
      <c r="W15" s="61">
        <v>22.474999999999998</v>
      </c>
      <c r="X15" s="61">
        <v>18.373720999999996</v>
      </c>
      <c r="Y15" s="61">
        <v>22.474999999999998</v>
      </c>
      <c r="Z15" s="61">
        <v>22.701589999999996</v>
      </c>
      <c r="AA15" s="61">
        <v>22.474999999999998</v>
      </c>
      <c r="AB15" s="61">
        <v>22.225750999999999</v>
      </c>
      <c r="AC15" s="61">
        <v>19.257421999999998</v>
      </c>
      <c r="AD15" s="61">
        <v>22.701589999999996</v>
      </c>
      <c r="AE15" s="61">
        <v>22.452340999999997</v>
      </c>
      <c r="AF15" s="61">
        <v>23.381359999999997</v>
      </c>
      <c r="AG15" s="61">
        <v>21.545980999999998</v>
      </c>
      <c r="AI15" s="53"/>
      <c r="AJ15" s="53"/>
      <c r="AK15" s="53"/>
      <c r="AL15" s="53"/>
      <c r="AM15" s="53"/>
      <c r="AN15" s="53"/>
    </row>
    <row r="16" spans="1:40">
      <c r="A16" s="54">
        <v>7</v>
      </c>
      <c r="B16" s="55">
        <v>11</v>
      </c>
      <c r="C16" s="56" t="s">
        <v>217</v>
      </c>
      <c r="D16" s="57">
        <v>1916</v>
      </c>
      <c r="E16" s="58" t="s">
        <v>198</v>
      </c>
      <c r="F16" s="84" t="s">
        <v>216</v>
      </c>
      <c r="G16" s="84" t="s">
        <v>218</v>
      </c>
      <c r="H16" s="85">
        <f t="shared" si="1"/>
        <v>10.725175549999999</v>
      </c>
      <c r="I16" s="85">
        <f t="shared" si="2"/>
        <v>1.6715751015639302</v>
      </c>
      <c r="J16" s="91" t="s">
        <v>558</v>
      </c>
      <c r="K16" s="59" t="s">
        <v>207</v>
      </c>
      <c r="L16" s="60">
        <f t="shared" si="3"/>
        <v>8.2451480000000004</v>
      </c>
      <c r="M16" s="60">
        <f t="shared" si="4"/>
        <v>13.502036</v>
      </c>
      <c r="N16" s="61">
        <v>13.162151</v>
      </c>
      <c r="O16" s="61">
        <v>9.9898910000000001</v>
      </c>
      <c r="P16" s="61">
        <v>11.100182</v>
      </c>
      <c r="Q16" s="61">
        <v>10.307117</v>
      </c>
      <c r="R16" s="61">
        <v>9.8539369999999984</v>
      </c>
      <c r="S16" s="61">
        <v>11.372089999999998</v>
      </c>
      <c r="T16" s="61">
        <v>13.162151</v>
      </c>
      <c r="U16" s="61">
        <v>13.502036</v>
      </c>
      <c r="V16" s="61">
        <v>8.2451480000000004</v>
      </c>
      <c r="W16" s="61">
        <v>12.844925</v>
      </c>
      <c r="X16" s="61">
        <v>9.1061899999999998</v>
      </c>
      <c r="Y16" s="61">
        <v>9.3780979999999996</v>
      </c>
      <c r="Z16" s="61">
        <v>9.6500059999999994</v>
      </c>
      <c r="AA16" s="61">
        <v>8.7209870000000009</v>
      </c>
      <c r="AB16" s="61">
        <v>10.329775999999999</v>
      </c>
      <c r="AC16" s="61">
        <v>12.573017</v>
      </c>
      <c r="AD16" s="61">
        <v>10.873592</v>
      </c>
      <c r="AE16" s="61">
        <v>8.7663050000000009</v>
      </c>
      <c r="AF16" s="61">
        <v>12.595675999999999</v>
      </c>
      <c r="AG16" s="61">
        <v>8.9702359999999999</v>
      </c>
      <c r="AI16" s="53"/>
      <c r="AJ16" s="53"/>
      <c r="AK16" s="53"/>
      <c r="AL16" s="53"/>
      <c r="AM16" s="53"/>
      <c r="AN16" s="53"/>
    </row>
    <row r="17" spans="1:40">
      <c r="A17" s="54">
        <v>8</v>
      </c>
      <c r="B17" s="55">
        <v>12</v>
      </c>
      <c r="C17" s="56" t="s">
        <v>219</v>
      </c>
      <c r="D17" s="57">
        <v>1916</v>
      </c>
      <c r="E17" s="58" t="s">
        <v>198</v>
      </c>
      <c r="F17" s="84" t="s">
        <v>216</v>
      </c>
      <c r="G17" s="84" t="s">
        <v>218</v>
      </c>
      <c r="H17" s="85">
        <f t="shared" si="1"/>
        <v>7.3104642499999999</v>
      </c>
      <c r="I17" s="85">
        <f t="shared" si="2"/>
        <v>0.68566879062211072</v>
      </c>
      <c r="J17" s="91" t="s">
        <v>558</v>
      </c>
      <c r="K17" s="59" t="s">
        <v>207</v>
      </c>
      <c r="L17" s="60">
        <f t="shared" si="3"/>
        <v>6.0698839999999992</v>
      </c>
      <c r="M17" s="60">
        <f t="shared" si="4"/>
        <v>8.5397150000000011</v>
      </c>
      <c r="N17" s="61">
        <v>6.7949719999999996</v>
      </c>
      <c r="O17" s="61">
        <v>7.1121979999999994</v>
      </c>
      <c r="P17" s="61">
        <v>7.7466499999999989</v>
      </c>
      <c r="Q17" s="61">
        <v>7.3614469999999992</v>
      </c>
      <c r="R17" s="61">
        <v>7.8826039999999997</v>
      </c>
      <c r="S17" s="61">
        <v>8.1998300000000004</v>
      </c>
      <c r="T17" s="61">
        <v>7.9958989999999988</v>
      </c>
      <c r="U17" s="61">
        <v>6.6590179999999997</v>
      </c>
      <c r="V17" s="61">
        <v>7.1575159999999993</v>
      </c>
      <c r="W17" s="61">
        <v>8.5397150000000011</v>
      </c>
      <c r="X17" s="61">
        <v>6.3191329999999999</v>
      </c>
      <c r="Y17" s="61">
        <v>8.2904660000000003</v>
      </c>
      <c r="Z17" s="61">
        <v>7.5880369999999999</v>
      </c>
      <c r="AA17" s="61">
        <v>8.0865349999999996</v>
      </c>
      <c r="AB17" s="61">
        <v>6.4777459999999989</v>
      </c>
      <c r="AC17" s="61">
        <v>6.0698839999999992</v>
      </c>
      <c r="AD17" s="61">
        <v>6.8176309999999987</v>
      </c>
      <c r="AE17" s="61">
        <v>7.0895389999999994</v>
      </c>
      <c r="AF17" s="61">
        <v>6.8856079999999995</v>
      </c>
      <c r="AG17" s="61">
        <v>7.1348569999999993</v>
      </c>
      <c r="AI17" s="53"/>
      <c r="AJ17" s="53"/>
      <c r="AK17" s="53"/>
      <c r="AL17" s="53"/>
      <c r="AM17" s="53"/>
      <c r="AN17" s="53"/>
    </row>
    <row r="18" spans="1:40">
      <c r="A18" s="54">
        <v>9</v>
      </c>
      <c r="B18" s="55">
        <v>13</v>
      </c>
      <c r="C18" s="56" t="s">
        <v>557</v>
      </c>
      <c r="D18" s="57">
        <v>1895</v>
      </c>
      <c r="E18" s="58" t="s">
        <v>198</v>
      </c>
      <c r="F18" s="84" t="s">
        <v>220</v>
      </c>
      <c r="G18" s="84" t="s">
        <v>221</v>
      </c>
      <c r="H18" s="85">
        <f t="shared" si="1"/>
        <v>13.411399999999997</v>
      </c>
      <c r="I18" s="85">
        <f t="shared" si="2"/>
        <v>1.4707768219241175</v>
      </c>
      <c r="J18" s="91" t="s">
        <v>559</v>
      </c>
      <c r="K18" s="59" t="s">
        <v>207</v>
      </c>
      <c r="L18" s="60">
        <f t="shared" si="3"/>
        <v>10.397753</v>
      </c>
      <c r="M18" s="60">
        <f t="shared" si="4"/>
        <v>16.379728999999998</v>
      </c>
      <c r="N18" s="61">
        <v>14.54435</v>
      </c>
      <c r="O18" s="61">
        <v>13.547353999999999</v>
      </c>
      <c r="P18" s="61">
        <v>13.524694999999999</v>
      </c>
      <c r="Q18" s="61">
        <v>16.198456999999998</v>
      </c>
      <c r="R18" s="61">
        <v>13.071514999999998</v>
      </c>
      <c r="S18" s="61">
        <v>13.003538000000001</v>
      </c>
      <c r="T18" s="61">
        <v>13.320763999999999</v>
      </c>
      <c r="U18" s="61">
        <v>14.612327000000001</v>
      </c>
      <c r="V18" s="61">
        <v>12.187813999999999</v>
      </c>
      <c r="W18" s="61">
        <v>15.156142999999998</v>
      </c>
      <c r="X18" s="61">
        <v>16.379728999999998</v>
      </c>
      <c r="Y18" s="61">
        <v>12.912902000000001</v>
      </c>
      <c r="Z18" s="61">
        <v>14.023192999999999</v>
      </c>
      <c r="AA18" s="61">
        <v>12.482381</v>
      </c>
      <c r="AB18" s="61">
        <v>14.181806</v>
      </c>
      <c r="AC18" s="61">
        <v>11.82527</v>
      </c>
      <c r="AD18" s="61">
        <v>13.298105</v>
      </c>
      <c r="AE18" s="61">
        <v>11.576021000000001</v>
      </c>
      <c r="AF18" s="61">
        <v>10.397753</v>
      </c>
      <c r="AG18" s="61">
        <v>11.983883000000001</v>
      </c>
      <c r="AI18" s="53"/>
      <c r="AJ18" s="53"/>
      <c r="AK18" s="53"/>
      <c r="AL18" s="53"/>
      <c r="AM18" s="53"/>
      <c r="AN18" s="53"/>
    </row>
    <row r="19" spans="1:40">
      <c r="A19" s="54">
        <v>9</v>
      </c>
      <c r="B19" s="55">
        <v>14</v>
      </c>
      <c r="C19" s="56" t="s">
        <v>222</v>
      </c>
      <c r="D19" s="57">
        <v>1895</v>
      </c>
      <c r="E19" s="58" t="s">
        <v>198</v>
      </c>
      <c r="F19" s="84" t="s">
        <v>220</v>
      </c>
      <c r="G19" s="84" t="s">
        <v>221</v>
      </c>
      <c r="H19" s="85">
        <f t="shared" si="1"/>
        <v>17.233973299999999</v>
      </c>
      <c r="I19" s="85">
        <f t="shared" si="2"/>
        <v>2.1236343125694774</v>
      </c>
      <c r="J19" s="91" t="s">
        <v>559</v>
      </c>
      <c r="K19" s="59" t="s">
        <v>207</v>
      </c>
      <c r="L19" s="60">
        <f t="shared" si="3"/>
        <v>13.207469</v>
      </c>
      <c r="M19" s="60">
        <f t="shared" si="4"/>
        <v>22.928179999999994</v>
      </c>
      <c r="N19" s="61">
        <v>17.920540999999997</v>
      </c>
      <c r="O19" s="61">
        <v>14.906893999999999</v>
      </c>
      <c r="P19" s="61">
        <v>14.770939999999998</v>
      </c>
      <c r="Q19" s="61">
        <v>17.036839999999998</v>
      </c>
      <c r="R19" s="61">
        <v>16.628977999999996</v>
      </c>
      <c r="S19" s="61">
        <v>21.568639999999995</v>
      </c>
      <c r="T19" s="61">
        <v>13.207469</v>
      </c>
      <c r="U19" s="61">
        <v>18.147130999999998</v>
      </c>
      <c r="V19" s="61">
        <v>17.716609999999999</v>
      </c>
      <c r="W19" s="61">
        <v>22.928179999999994</v>
      </c>
      <c r="X19" s="61">
        <v>17.127475999999998</v>
      </c>
      <c r="Y19" s="61">
        <v>17.331406999999999</v>
      </c>
      <c r="Z19" s="61">
        <v>16.696954999999999</v>
      </c>
      <c r="AA19" s="61">
        <v>17.761927999999997</v>
      </c>
      <c r="AB19" s="61">
        <v>17.965858999999998</v>
      </c>
      <c r="AC19" s="61">
        <v>17.127475999999998</v>
      </c>
      <c r="AD19" s="61">
        <v>15.677299999999999</v>
      </c>
      <c r="AE19" s="61">
        <v>18.509674999999998</v>
      </c>
      <c r="AF19" s="61">
        <v>15.518686999999998</v>
      </c>
      <c r="AG19" s="61">
        <v>16.130479999999999</v>
      </c>
      <c r="AI19" s="53"/>
      <c r="AJ19" s="53"/>
      <c r="AK19" s="53"/>
      <c r="AL19" s="53"/>
      <c r="AM19" s="53"/>
      <c r="AN19" s="53"/>
    </row>
    <row r="20" spans="1:40">
      <c r="A20" s="54">
        <v>10</v>
      </c>
      <c r="B20" s="55">
        <v>15</v>
      </c>
      <c r="C20" s="56" t="s">
        <v>223</v>
      </c>
      <c r="D20" s="57">
        <v>1904</v>
      </c>
      <c r="E20" s="58" t="s">
        <v>198</v>
      </c>
      <c r="F20" s="84" t="s">
        <v>216</v>
      </c>
      <c r="G20" s="84" t="s">
        <v>218</v>
      </c>
      <c r="H20" s="85">
        <f t="shared" si="1"/>
        <v>20.685732064999996</v>
      </c>
      <c r="I20" s="85">
        <f t="shared" si="2"/>
        <v>0.81677233578023478</v>
      </c>
      <c r="J20" s="91" t="s">
        <v>559</v>
      </c>
      <c r="K20" s="59" t="s">
        <v>207</v>
      </c>
      <c r="L20" s="60">
        <f t="shared" si="3"/>
        <v>19.302739999999996</v>
      </c>
      <c r="M20" s="60">
        <f t="shared" si="4"/>
        <v>22.407022999999999</v>
      </c>
      <c r="N20" s="61">
        <v>20.231758999999997</v>
      </c>
      <c r="O20" s="61">
        <v>20.594302999999996</v>
      </c>
      <c r="P20" s="61">
        <v>20.299735999999996</v>
      </c>
      <c r="Q20" s="61">
        <v>20.979505999999997</v>
      </c>
      <c r="R20" s="61">
        <v>21.885865999999996</v>
      </c>
      <c r="S20" s="61">
        <v>21.115459999999999</v>
      </c>
      <c r="T20" s="61">
        <v>20.594302999999996</v>
      </c>
      <c r="U20" s="61">
        <v>21.092800999999998</v>
      </c>
      <c r="V20" s="61">
        <v>20.277076999999995</v>
      </c>
      <c r="W20" s="61">
        <v>19.687942999999997</v>
      </c>
      <c r="X20" s="61">
        <v>22.407022999999999</v>
      </c>
      <c r="Y20" s="61">
        <v>19.302739999999996</v>
      </c>
      <c r="Z20" s="61">
        <v>20.141123</v>
      </c>
      <c r="AA20" s="61">
        <v>22.384363999999998</v>
      </c>
      <c r="AB20" s="61">
        <v>20.616961999999997</v>
      </c>
      <c r="AC20" s="61">
        <v>21.047482999999996</v>
      </c>
      <c r="AD20" s="61">
        <v>20.503667</v>
      </c>
      <c r="AE20" s="61">
        <v>19.438693999999998</v>
      </c>
      <c r="AF20" s="61">
        <v>20.315597299999997</v>
      </c>
      <c r="AG20" s="61">
        <v>20.798233999999997</v>
      </c>
      <c r="AI20" s="53"/>
      <c r="AJ20" s="53"/>
      <c r="AK20" s="53"/>
      <c r="AL20" s="53"/>
      <c r="AM20" s="53"/>
      <c r="AN20" s="53"/>
    </row>
    <row r="21" spans="1:40">
      <c r="A21" s="54">
        <v>10</v>
      </c>
      <c r="B21" s="55">
        <v>16</v>
      </c>
      <c r="C21" s="56" t="s">
        <v>224</v>
      </c>
      <c r="D21" s="57">
        <v>1904</v>
      </c>
      <c r="E21" s="58" t="s">
        <v>198</v>
      </c>
      <c r="F21" s="84" t="s">
        <v>216</v>
      </c>
      <c r="G21" s="84" t="s">
        <v>218</v>
      </c>
      <c r="H21" s="85">
        <f t="shared" si="1"/>
        <v>18.639964249999995</v>
      </c>
      <c r="I21" s="85">
        <f t="shared" si="2"/>
        <v>1.6511381017962701</v>
      </c>
      <c r="J21" s="91" t="s">
        <v>559</v>
      </c>
      <c r="K21" s="59" t="s">
        <v>207</v>
      </c>
      <c r="L21" s="60">
        <f t="shared" si="3"/>
        <v>16.719613999999996</v>
      </c>
      <c r="M21" s="60">
        <f t="shared" si="4"/>
        <v>24.28772</v>
      </c>
      <c r="N21" s="61">
        <v>19.234762999999997</v>
      </c>
      <c r="O21" s="61">
        <v>18.169789999999995</v>
      </c>
      <c r="P21" s="61">
        <v>17.127475999999998</v>
      </c>
      <c r="Q21" s="61">
        <v>19.234762999999997</v>
      </c>
      <c r="R21" s="61">
        <v>19.121467999999997</v>
      </c>
      <c r="S21" s="61">
        <v>17.625973999999999</v>
      </c>
      <c r="T21" s="61">
        <v>18.215107999999997</v>
      </c>
      <c r="U21" s="61">
        <v>18.487015999999997</v>
      </c>
      <c r="V21" s="61">
        <v>18.826900999999999</v>
      </c>
      <c r="W21" s="61">
        <v>24.28772</v>
      </c>
      <c r="X21" s="61">
        <v>18.509674999999998</v>
      </c>
      <c r="Y21" s="61">
        <v>17.943199999999997</v>
      </c>
      <c r="Z21" s="61">
        <v>16.719613999999996</v>
      </c>
      <c r="AA21" s="61">
        <v>18.917536999999996</v>
      </c>
      <c r="AB21" s="61">
        <v>16.923544999999997</v>
      </c>
      <c r="AC21" s="61">
        <v>17.331406999999999</v>
      </c>
      <c r="AD21" s="61">
        <v>17.150134999999999</v>
      </c>
      <c r="AE21" s="61">
        <v>18.373720999999996</v>
      </c>
      <c r="AF21" s="61">
        <v>19.529329999999995</v>
      </c>
      <c r="AG21" s="61">
        <v>21.070142000000001</v>
      </c>
      <c r="AI21" s="53"/>
      <c r="AJ21" s="53"/>
      <c r="AK21" s="53"/>
      <c r="AL21" s="53"/>
      <c r="AM21" s="53"/>
      <c r="AN21" s="53"/>
    </row>
    <row r="22" spans="1:40">
      <c r="A22" s="54">
        <v>11</v>
      </c>
      <c r="B22" s="55">
        <v>17</v>
      </c>
      <c r="C22" s="56" t="s">
        <v>225</v>
      </c>
      <c r="D22" s="57">
        <v>1820</v>
      </c>
      <c r="E22" s="58" t="s">
        <v>226</v>
      </c>
      <c r="F22" s="84" t="s">
        <v>220</v>
      </c>
      <c r="G22" s="84" t="s">
        <v>221</v>
      </c>
      <c r="H22" s="85">
        <f t="shared" si="1"/>
        <v>6.58990805</v>
      </c>
      <c r="I22" s="85">
        <f t="shared" si="2"/>
        <v>0.19707794697009476</v>
      </c>
      <c r="J22" s="91" t="s">
        <v>227</v>
      </c>
      <c r="K22" s="59" t="s">
        <v>207</v>
      </c>
      <c r="L22" s="60">
        <f t="shared" si="3"/>
        <v>6.296473999999999</v>
      </c>
      <c r="M22" s="60">
        <f t="shared" si="4"/>
        <v>7.0215619999999994</v>
      </c>
      <c r="N22" s="61">
        <v>6.296473999999999</v>
      </c>
      <c r="O22" s="61">
        <v>6.6816769999999988</v>
      </c>
      <c r="P22" s="61">
        <v>6.5004049999999998</v>
      </c>
      <c r="Q22" s="61">
        <v>6.4550869999999998</v>
      </c>
      <c r="R22" s="61">
        <v>6.8629489999999986</v>
      </c>
      <c r="S22" s="61">
        <v>6.387109999999999</v>
      </c>
      <c r="T22" s="61">
        <v>6.5457229999999997</v>
      </c>
      <c r="U22" s="61">
        <v>6.6363589999999988</v>
      </c>
      <c r="V22" s="61">
        <v>6.4550869999999998</v>
      </c>
      <c r="W22" s="61">
        <v>6.8176309999999987</v>
      </c>
      <c r="X22" s="61">
        <v>6.3644509999999999</v>
      </c>
      <c r="Y22" s="61">
        <v>6.8402899999999995</v>
      </c>
      <c r="Z22" s="61">
        <v>6.7043359999999996</v>
      </c>
      <c r="AA22" s="61">
        <v>6.296473999999999</v>
      </c>
      <c r="AB22" s="61">
        <v>7.0215619999999994</v>
      </c>
      <c r="AC22" s="61">
        <v>6.7496539999999996</v>
      </c>
      <c r="AD22" s="61">
        <v>6.387109999999999</v>
      </c>
      <c r="AE22" s="61">
        <v>6.5910409999999997</v>
      </c>
      <c r="AF22" s="61">
        <v>6.5910409999999997</v>
      </c>
      <c r="AG22" s="61">
        <v>6.6136999999999988</v>
      </c>
      <c r="AI22" s="53"/>
      <c r="AJ22" s="53"/>
      <c r="AK22" s="53"/>
      <c r="AL22" s="53"/>
      <c r="AM22" s="53"/>
      <c r="AN22" s="53"/>
    </row>
    <row r="23" spans="1:40">
      <c r="A23" s="54">
        <v>12</v>
      </c>
      <c r="B23" s="55">
        <v>18</v>
      </c>
      <c r="C23" s="56" t="s">
        <v>228</v>
      </c>
      <c r="D23" s="57">
        <v>1820</v>
      </c>
      <c r="E23" s="58" t="s">
        <v>226</v>
      </c>
      <c r="F23" s="84" t="s">
        <v>220</v>
      </c>
      <c r="G23" s="84" t="s">
        <v>221</v>
      </c>
      <c r="H23" s="85">
        <f t="shared" si="1"/>
        <v>7.2991347499999986</v>
      </c>
      <c r="I23" s="85">
        <f t="shared" si="2"/>
        <v>0.29741825690059387</v>
      </c>
      <c r="J23" s="91" t="s">
        <v>229</v>
      </c>
      <c r="K23" s="59" t="s">
        <v>207</v>
      </c>
      <c r="L23" s="60">
        <f t="shared" si="3"/>
        <v>6.6363589999999988</v>
      </c>
      <c r="M23" s="60">
        <f t="shared" si="4"/>
        <v>8.2904660000000003</v>
      </c>
      <c r="N23" s="61">
        <v>7.1801749999999993</v>
      </c>
      <c r="O23" s="61">
        <v>7.3841059999999992</v>
      </c>
      <c r="P23" s="61">
        <v>7.2934699999999983</v>
      </c>
      <c r="Q23" s="61">
        <v>7.4067649999999992</v>
      </c>
      <c r="R23" s="61">
        <v>7.4067649999999992</v>
      </c>
      <c r="S23" s="61">
        <v>7.2481519999999984</v>
      </c>
      <c r="T23" s="61">
        <v>7.1575159999999993</v>
      </c>
      <c r="U23" s="61">
        <v>7.1801749999999993</v>
      </c>
      <c r="V23" s="61">
        <v>7.1348569999999993</v>
      </c>
      <c r="W23" s="61">
        <v>7.2028339999999984</v>
      </c>
      <c r="X23" s="61">
        <v>7.3161289999999992</v>
      </c>
      <c r="Y23" s="61">
        <v>7.0215619999999994</v>
      </c>
      <c r="Z23" s="61">
        <v>7.2481519999999984</v>
      </c>
      <c r="AA23" s="61">
        <v>7.4294239999999991</v>
      </c>
      <c r="AB23" s="61">
        <v>7.2028339999999984</v>
      </c>
      <c r="AC23" s="61">
        <v>7.4294239999999991</v>
      </c>
      <c r="AD23" s="61">
        <v>6.6363589999999988</v>
      </c>
      <c r="AE23" s="61">
        <v>7.610695999999999</v>
      </c>
      <c r="AF23" s="61">
        <v>7.2028339999999984</v>
      </c>
      <c r="AG23" s="61">
        <v>8.2904660000000003</v>
      </c>
      <c r="AI23" s="53"/>
      <c r="AJ23" s="53"/>
      <c r="AK23" s="53"/>
      <c r="AL23" s="53"/>
      <c r="AM23" s="53"/>
      <c r="AN23" s="53"/>
    </row>
    <row r="24" spans="1:40">
      <c r="A24" s="54">
        <v>13</v>
      </c>
      <c r="B24" s="55">
        <v>19</v>
      </c>
      <c r="C24" s="56" t="s">
        <v>230</v>
      </c>
      <c r="D24" s="57">
        <v>1828</v>
      </c>
      <c r="E24" s="58" t="s">
        <v>226</v>
      </c>
      <c r="F24" s="84" t="s">
        <v>220</v>
      </c>
      <c r="G24" s="84" t="s">
        <v>221</v>
      </c>
      <c r="H24" s="85">
        <f t="shared" si="1"/>
        <v>8.3153909000000006</v>
      </c>
      <c r="I24" s="85">
        <f t="shared" si="2"/>
        <v>0.62736792961689591</v>
      </c>
      <c r="J24" s="91" t="s">
        <v>229</v>
      </c>
      <c r="K24" s="59" t="s">
        <v>207</v>
      </c>
      <c r="L24" s="60">
        <f t="shared" si="3"/>
        <v>7.0895389999999994</v>
      </c>
      <c r="M24" s="60">
        <f t="shared" si="4"/>
        <v>9.1741669999999989</v>
      </c>
      <c r="N24" s="61">
        <v>8.630351000000001</v>
      </c>
      <c r="O24" s="61">
        <v>8.7663050000000009</v>
      </c>
      <c r="P24" s="61">
        <v>8.7209870000000009</v>
      </c>
      <c r="Q24" s="61">
        <v>7.3614469999999992</v>
      </c>
      <c r="R24" s="61">
        <v>8.0412169999999996</v>
      </c>
      <c r="S24" s="61">
        <v>8.902258999999999</v>
      </c>
      <c r="T24" s="61">
        <v>8.8795999999999999</v>
      </c>
      <c r="U24" s="61">
        <v>8.585033000000001</v>
      </c>
      <c r="V24" s="61">
        <v>7.5427189999999991</v>
      </c>
      <c r="W24" s="61">
        <v>8.0865349999999996</v>
      </c>
      <c r="X24" s="61">
        <v>8.5397150000000011</v>
      </c>
      <c r="Y24" s="61">
        <v>7.4294239999999991</v>
      </c>
      <c r="Z24" s="61">
        <v>8.5170560000000002</v>
      </c>
      <c r="AA24" s="61">
        <v>8.4943969999999993</v>
      </c>
      <c r="AB24" s="61">
        <v>8.8569410000000008</v>
      </c>
      <c r="AC24" s="61">
        <v>8.902258999999999</v>
      </c>
      <c r="AD24" s="61">
        <v>9.1741669999999989</v>
      </c>
      <c r="AE24" s="61">
        <v>7.0895389999999994</v>
      </c>
      <c r="AF24" s="61">
        <v>7.2254929999999993</v>
      </c>
      <c r="AG24" s="61">
        <v>8.5623740000000002</v>
      </c>
      <c r="AI24" s="53"/>
      <c r="AJ24" s="53"/>
      <c r="AK24" s="53"/>
      <c r="AL24" s="53"/>
      <c r="AM24" s="53"/>
      <c r="AN24" s="53"/>
    </row>
    <row r="25" spans="1:40">
      <c r="A25" s="54">
        <v>14</v>
      </c>
      <c r="B25" s="55">
        <v>20</v>
      </c>
      <c r="C25" s="56" t="s">
        <v>231</v>
      </c>
      <c r="D25" s="57">
        <v>1836</v>
      </c>
      <c r="E25" s="58" t="s">
        <v>226</v>
      </c>
      <c r="F25" s="84" t="s">
        <v>220</v>
      </c>
      <c r="G25" s="84" t="s">
        <v>221</v>
      </c>
      <c r="H25" s="85">
        <f t="shared" si="1"/>
        <v>6.9819087499999997</v>
      </c>
      <c r="I25" s="85">
        <f t="shared" si="2"/>
        <v>0.81376652582622244</v>
      </c>
      <c r="J25" s="91" t="s">
        <v>229</v>
      </c>
      <c r="K25" s="59" t="s">
        <v>207</v>
      </c>
      <c r="L25" s="60">
        <f t="shared" si="3"/>
        <v>5.1635239999999989</v>
      </c>
      <c r="M25" s="60">
        <f t="shared" si="4"/>
        <v>8.3584429999999994</v>
      </c>
      <c r="N25" s="61">
        <v>7.7239909999999998</v>
      </c>
      <c r="O25" s="61">
        <v>7.7919679999999989</v>
      </c>
      <c r="P25" s="61">
        <v>8.3584429999999994</v>
      </c>
      <c r="Q25" s="61">
        <v>7.9279219999999997</v>
      </c>
      <c r="R25" s="61">
        <v>6.7269949999999987</v>
      </c>
      <c r="S25" s="61">
        <v>7.7466499999999989</v>
      </c>
      <c r="T25" s="61">
        <v>7.2254929999999993</v>
      </c>
      <c r="U25" s="61">
        <v>6.6816769999999988</v>
      </c>
      <c r="V25" s="61">
        <v>5.1635239999999989</v>
      </c>
      <c r="W25" s="61">
        <v>5.2768189999999997</v>
      </c>
      <c r="X25" s="61">
        <v>6.251155999999999</v>
      </c>
      <c r="Y25" s="61">
        <v>6.9535849999999986</v>
      </c>
      <c r="Z25" s="61">
        <v>7.1348569999999993</v>
      </c>
      <c r="AA25" s="61">
        <v>7.1575159999999993</v>
      </c>
      <c r="AB25" s="61">
        <v>5.9112709999999993</v>
      </c>
      <c r="AC25" s="61">
        <v>6.7949719999999996</v>
      </c>
      <c r="AD25" s="61">
        <v>7.5880369999999999</v>
      </c>
      <c r="AE25" s="61">
        <v>6.8629489999999986</v>
      </c>
      <c r="AF25" s="61">
        <v>7.2254929999999993</v>
      </c>
      <c r="AG25" s="61">
        <v>7.1348569999999993</v>
      </c>
      <c r="AI25" s="53"/>
      <c r="AJ25" s="53"/>
      <c r="AK25" s="53"/>
      <c r="AL25" s="53"/>
      <c r="AM25" s="53"/>
      <c r="AN25" s="53"/>
    </row>
    <row r="26" spans="1:40">
      <c r="A26" s="54">
        <v>15</v>
      </c>
      <c r="B26" s="55">
        <v>21</v>
      </c>
      <c r="C26" s="56" t="s">
        <v>232</v>
      </c>
      <c r="D26" s="57">
        <v>1835</v>
      </c>
      <c r="E26" s="58" t="s">
        <v>226</v>
      </c>
      <c r="F26" s="84" t="s">
        <v>199</v>
      </c>
      <c r="G26" s="84" t="s">
        <v>221</v>
      </c>
      <c r="H26" s="85">
        <f t="shared" si="1"/>
        <v>6.6544861999999991</v>
      </c>
      <c r="I26" s="85">
        <f t="shared" si="2"/>
        <v>0.60764999867025415</v>
      </c>
      <c r="J26" s="91" t="s">
        <v>229</v>
      </c>
      <c r="K26" s="59" t="s">
        <v>233</v>
      </c>
      <c r="L26" s="60">
        <f t="shared" si="3"/>
        <v>4.6650260000000001</v>
      </c>
      <c r="M26" s="60">
        <f t="shared" si="4"/>
        <v>7.1575159999999993</v>
      </c>
      <c r="N26" s="61">
        <v>6.8856079999999995</v>
      </c>
      <c r="O26" s="61">
        <v>6.387109999999999</v>
      </c>
      <c r="P26" s="61">
        <v>6.9309259999999995</v>
      </c>
      <c r="Q26" s="61">
        <v>6.6136999999999988</v>
      </c>
      <c r="R26" s="61">
        <v>6.9762439999999994</v>
      </c>
      <c r="S26" s="61">
        <v>7.1121979999999994</v>
      </c>
      <c r="T26" s="61">
        <v>7.1348569999999993</v>
      </c>
      <c r="U26" s="61">
        <v>6.9535849999999986</v>
      </c>
      <c r="V26" s="61">
        <v>7.1575159999999993</v>
      </c>
      <c r="W26" s="61">
        <v>6.9082669999999986</v>
      </c>
      <c r="X26" s="61">
        <v>6.5457229999999997</v>
      </c>
      <c r="Y26" s="61">
        <v>7.1575159999999993</v>
      </c>
      <c r="Z26" s="61">
        <v>6.8629489999999986</v>
      </c>
      <c r="AA26" s="61">
        <v>6.5910409999999997</v>
      </c>
      <c r="AB26" s="61">
        <v>7.0442209999999994</v>
      </c>
      <c r="AC26" s="61">
        <v>6.9535849999999986</v>
      </c>
      <c r="AD26" s="61">
        <v>5.7073399999999994</v>
      </c>
      <c r="AE26" s="61">
        <v>4.6650260000000001</v>
      </c>
      <c r="AF26" s="61">
        <v>5.7526579999999994</v>
      </c>
      <c r="AG26" s="61">
        <v>6.7496539999999996</v>
      </c>
      <c r="AI26" s="53"/>
      <c r="AJ26" s="53"/>
      <c r="AK26" s="53"/>
      <c r="AL26" s="53"/>
      <c r="AM26" s="53"/>
      <c r="AN26" s="53"/>
    </row>
    <row r="27" spans="1:40">
      <c r="A27" s="54">
        <v>16</v>
      </c>
      <c r="B27" s="55">
        <v>22</v>
      </c>
      <c r="C27" s="56" t="s">
        <v>234</v>
      </c>
      <c r="D27" s="57">
        <v>1812</v>
      </c>
      <c r="E27" s="58" t="s">
        <v>226</v>
      </c>
      <c r="F27" s="84" t="s">
        <v>199</v>
      </c>
      <c r="G27" s="84" t="s">
        <v>221</v>
      </c>
      <c r="H27" s="85">
        <f t="shared" si="1"/>
        <v>6.6114340999999985</v>
      </c>
      <c r="I27" s="85">
        <f t="shared" si="2"/>
        <v>0.40035958765263757</v>
      </c>
      <c r="J27" s="91" t="s">
        <v>229</v>
      </c>
      <c r="K27" s="59" t="s">
        <v>233</v>
      </c>
      <c r="L27" s="60">
        <f t="shared" si="3"/>
        <v>5.6846809999999994</v>
      </c>
      <c r="M27" s="60">
        <f t="shared" si="4"/>
        <v>7.2934699999999983</v>
      </c>
      <c r="N27" s="61">
        <v>6.9309259999999995</v>
      </c>
      <c r="O27" s="61">
        <v>6.0925429999999992</v>
      </c>
      <c r="P27" s="61">
        <v>6.0925429999999992</v>
      </c>
      <c r="Q27" s="61">
        <v>5.6846809999999994</v>
      </c>
      <c r="R27" s="61">
        <v>6.341791999999999</v>
      </c>
      <c r="S27" s="61">
        <v>6.6136999999999988</v>
      </c>
      <c r="T27" s="61">
        <v>6.8856079999999995</v>
      </c>
      <c r="U27" s="61">
        <v>6.9535849999999986</v>
      </c>
      <c r="V27" s="61">
        <v>6.6363589999999988</v>
      </c>
      <c r="W27" s="61">
        <v>6.8402899999999995</v>
      </c>
      <c r="X27" s="61">
        <v>6.7496539999999996</v>
      </c>
      <c r="Y27" s="61">
        <v>7.2934699999999983</v>
      </c>
      <c r="Z27" s="61">
        <v>7.0668799999999994</v>
      </c>
      <c r="AA27" s="61">
        <v>6.7043359999999996</v>
      </c>
      <c r="AB27" s="61">
        <v>6.7496539999999996</v>
      </c>
      <c r="AC27" s="61">
        <v>6.4324279999999989</v>
      </c>
      <c r="AD27" s="61">
        <v>6.2284969999999991</v>
      </c>
      <c r="AE27" s="61">
        <v>6.0925429999999992</v>
      </c>
      <c r="AF27" s="61">
        <v>7.0442209999999994</v>
      </c>
      <c r="AG27" s="61">
        <v>6.7949719999999996</v>
      </c>
      <c r="AI27" s="53"/>
      <c r="AJ27" s="53"/>
      <c r="AK27" s="53"/>
      <c r="AL27" s="53"/>
      <c r="AM27" s="53"/>
      <c r="AN27" s="53"/>
    </row>
    <row r="28" spans="1:40">
      <c r="A28" s="54">
        <v>17</v>
      </c>
      <c r="B28" s="55">
        <v>23</v>
      </c>
      <c r="C28" s="56" t="s">
        <v>235</v>
      </c>
      <c r="D28" s="57">
        <v>1835</v>
      </c>
      <c r="E28" s="58" t="s">
        <v>226</v>
      </c>
      <c r="F28" s="84" t="s">
        <v>220</v>
      </c>
      <c r="G28" s="84" t="s">
        <v>221</v>
      </c>
      <c r="H28" s="85">
        <f t="shared" si="1"/>
        <v>7.5313895000000004</v>
      </c>
      <c r="I28" s="85">
        <f t="shared" si="2"/>
        <v>0.64859779581598187</v>
      </c>
      <c r="J28" s="91" t="s">
        <v>229</v>
      </c>
      <c r="K28" s="59" t="s">
        <v>207</v>
      </c>
      <c r="L28" s="60">
        <f t="shared" si="3"/>
        <v>5.5713859999999995</v>
      </c>
      <c r="M28" s="60">
        <f t="shared" si="4"/>
        <v>8.3131249999999994</v>
      </c>
      <c r="N28" s="61">
        <v>7.6333549999999999</v>
      </c>
      <c r="O28" s="61">
        <v>7.9732399999999997</v>
      </c>
      <c r="P28" s="61">
        <v>7.9958989999999988</v>
      </c>
      <c r="Q28" s="61">
        <v>8.3131249999999994</v>
      </c>
      <c r="R28" s="61">
        <v>7.7239909999999998</v>
      </c>
      <c r="S28" s="61">
        <v>7.5200599999999991</v>
      </c>
      <c r="T28" s="61">
        <v>7.2934699999999983</v>
      </c>
      <c r="U28" s="61">
        <v>7.8372859999999998</v>
      </c>
      <c r="V28" s="61">
        <v>7.7239909999999998</v>
      </c>
      <c r="W28" s="61">
        <v>7.2028339999999984</v>
      </c>
      <c r="X28" s="61">
        <v>6.5910409999999997</v>
      </c>
      <c r="Y28" s="61">
        <v>7.4067649999999992</v>
      </c>
      <c r="Z28" s="61">
        <v>7.8599449999999988</v>
      </c>
      <c r="AA28" s="61">
        <v>6.6816769999999988</v>
      </c>
      <c r="AB28" s="61">
        <v>5.5713859999999995</v>
      </c>
      <c r="AC28" s="61">
        <v>8.0185580000000005</v>
      </c>
      <c r="AD28" s="61">
        <v>7.4520829999999991</v>
      </c>
      <c r="AE28" s="61">
        <v>8.2678069999999995</v>
      </c>
      <c r="AF28" s="61">
        <v>8.3131249999999994</v>
      </c>
      <c r="AG28" s="61">
        <v>7.2481519999999984</v>
      </c>
      <c r="AI28" s="53"/>
      <c r="AJ28" s="53"/>
      <c r="AK28" s="53"/>
      <c r="AL28" s="53"/>
      <c r="AM28" s="53"/>
      <c r="AN28" s="53"/>
    </row>
    <row r="29" spans="1:40">
      <c r="A29" s="54">
        <v>18</v>
      </c>
      <c r="B29" s="55">
        <v>24</v>
      </c>
      <c r="C29" s="56" t="s">
        <v>236</v>
      </c>
      <c r="D29" s="57">
        <v>1835</v>
      </c>
      <c r="E29" s="58" t="s">
        <v>226</v>
      </c>
      <c r="F29" s="84" t="s">
        <v>220</v>
      </c>
      <c r="G29" s="84" t="s">
        <v>221</v>
      </c>
      <c r="H29" s="85">
        <f t="shared" si="1"/>
        <v>7.8712744999999984</v>
      </c>
      <c r="I29" s="85">
        <f t="shared" si="2"/>
        <v>0.44422621320938543</v>
      </c>
      <c r="J29" s="91" t="s">
        <v>229</v>
      </c>
      <c r="K29" s="59" t="s">
        <v>207</v>
      </c>
      <c r="L29" s="60">
        <f t="shared" si="3"/>
        <v>6.9535849999999986</v>
      </c>
      <c r="M29" s="60">
        <f t="shared" si="4"/>
        <v>8.834282</v>
      </c>
      <c r="N29" s="61">
        <v>8.834282</v>
      </c>
      <c r="O29" s="61">
        <v>8.0185580000000005</v>
      </c>
      <c r="P29" s="61">
        <v>8.4490789999999993</v>
      </c>
      <c r="Q29" s="61">
        <v>8.4264200000000002</v>
      </c>
      <c r="R29" s="61">
        <v>8.2451480000000004</v>
      </c>
      <c r="S29" s="61">
        <v>7.5427189999999991</v>
      </c>
      <c r="T29" s="61">
        <v>7.565377999999999</v>
      </c>
      <c r="U29" s="61">
        <v>7.3614469999999992</v>
      </c>
      <c r="V29" s="61">
        <v>7.656013999999999</v>
      </c>
      <c r="W29" s="61">
        <v>6.9535849999999986</v>
      </c>
      <c r="X29" s="61">
        <v>8.0638760000000005</v>
      </c>
      <c r="Y29" s="61">
        <v>8.0185580000000005</v>
      </c>
      <c r="Z29" s="61">
        <v>7.9732399999999997</v>
      </c>
      <c r="AA29" s="61">
        <v>8.0185580000000005</v>
      </c>
      <c r="AB29" s="61">
        <v>8.1318529999999996</v>
      </c>
      <c r="AC29" s="61">
        <v>7.3387879999999992</v>
      </c>
      <c r="AD29" s="61">
        <v>8.1771709999999995</v>
      </c>
      <c r="AE29" s="61">
        <v>7.656013999999999</v>
      </c>
      <c r="AF29" s="61">
        <v>7.5427189999999991</v>
      </c>
      <c r="AG29" s="61">
        <v>7.4520829999999991</v>
      </c>
      <c r="AI29" s="53"/>
      <c r="AJ29" s="53"/>
      <c r="AK29" s="53"/>
      <c r="AL29" s="53"/>
      <c r="AM29" s="53"/>
      <c r="AN29" s="53"/>
    </row>
    <row r="30" spans="1:40">
      <c r="A30" s="54">
        <v>19</v>
      </c>
      <c r="B30" s="55">
        <v>25</v>
      </c>
      <c r="C30" s="56" t="s">
        <v>237</v>
      </c>
      <c r="D30" s="57">
        <v>1810</v>
      </c>
      <c r="E30" s="58" t="s">
        <v>238</v>
      </c>
      <c r="F30" s="84" t="s">
        <v>199</v>
      </c>
      <c r="G30" s="84" t="s">
        <v>239</v>
      </c>
      <c r="H30" s="86">
        <f t="shared" si="1"/>
        <v>23.21</v>
      </c>
      <c r="I30" s="86">
        <f t="shared" si="2"/>
        <v>3.2298451975288263</v>
      </c>
      <c r="J30" s="91" t="s">
        <v>240</v>
      </c>
      <c r="K30" s="59" t="s">
        <v>233</v>
      </c>
      <c r="L30" s="62">
        <f t="shared" si="3"/>
        <v>17.5</v>
      </c>
      <c r="M30" s="62">
        <f t="shared" si="4"/>
        <v>30.7</v>
      </c>
      <c r="N30" s="98">
        <v>19.399999999999999</v>
      </c>
      <c r="O30" s="98">
        <v>25.1</v>
      </c>
      <c r="P30" s="98">
        <v>23.3</v>
      </c>
      <c r="Q30" s="98">
        <v>25.8</v>
      </c>
      <c r="R30" s="98">
        <v>23.4</v>
      </c>
      <c r="S30" s="98">
        <v>19</v>
      </c>
      <c r="T30" s="98">
        <v>20.5</v>
      </c>
      <c r="U30" s="98">
        <v>23.6</v>
      </c>
      <c r="V30" s="98">
        <v>21.1</v>
      </c>
      <c r="W30" s="98">
        <v>20.399999999999999</v>
      </c>
      <c r="X30" s="98">
        <v>27.3</v>
      </c>
      <c r="Y30" s="98">
        <v>19.899999999999999</v>
      </c>
      <c r="Z30" s="98">
        <v>17.5</v>
      </c>
      <c r="AA30" s="98">
        <v>22.9</v>
      </c>
      <c r="AB30" s="98">
        <v>27.3</v>
      </c>
      <c r="AC30" s="98">
        <v>26.3</v>
      </c>
      <c r="AD30" s="98">
        <v>22.9</v>
      </c>
      <c r="AE30" s="98">
        <v>25</v>
      </c>
      <c r="AF30" s="98">
        <v>30.7</v>
      </c>
      <c r="AG30" s="98">
        <v>22.8</v>
      </c>
      <c r="AI30" s="53"/>
      <c r="AJ30" s="53"/>
      <c r="AK30" s="53"/>
      <c r="AL30" s="53"/>
      <c r="AM30" s="53"/>
      <c r="AN30" s="53"/>
    </row>
    <row r="31" spans="1:40">
      <c r="A31" s="54">
        <v>19</v>
      </c>
      <c r="B31" s="55">
        <v>26</v>
      </c>
      <c r="C31" s="56" t="s">
        <v>241</v>
      </c>
      <c r="D31" s="57">
        <v>1810</v>
      </c>
      <c r="E31" s="58" t="s">
        <v>226</v>
      </c>
      <c r="F31" s="84" t="s">
        <v>220</v>
      </c>
      <c r="G31" s="84" t="s">
        <v>214</v>
      </c>
      <c r="H31" s="86">
        <f t="shared" si="1"/>
        <v>5.4290000000000003</v>
      </c>
      <c r="I31" s="86">
        <f t="shared" si="2"/>
        <v>0.34843794282483082</v>
      </c>
      <c r="J31" s="91" t="s">
        <v>227</v>
      </c>
      <c r="K31" s="59" t="s">
        <v>207</v>
      </c>
      <c r="L31" s="62">
        <f t="shared" si="3"/>
        <v>4.82</v>
      </c>
      <c r="M31" s="62">
        <f t="shared" si="4"/>
        <v>6.11</v>
      </c>
      <c r="N31" s="98">
        <v>5.48</v>
      </c>
      <c r="O31" s="98">
        <v>5.81</v>
      </c>
      <c r="P31" s="98">
        <v>6.11</v>
      </c>
      <c r="Q31" s="98">
        <v>5.82</v>
      </c>
      <c r="R31" s="98">
        <v>5.0599999999999996</v>
      </c>
      <c r="S31" s="98">
        <v>4.82</v>
      </c>
      <c r="T31" s="98">
        <v>5.56</v>
      </c>
      <c r="U31" s="98">
        <v>4.99</v>
      </c>
      <c r="V31" s="98">
        <v>5.42</v>
      </c>
      <c r="W31" s="98">
        <v>5.44</v>
      </c>
      <c r="X31" s="98">
        <v>4.93</v>
      </c>
      <c r="Y31" s="98">
        <v>5.43</v>
      </c>
      <c r="Z31" s="98">
        <v>5.53</v>
      </c>
      <c r="AA31" s="98">
        <v>5.05</v>
      </c>
      <c r="AB31" s="98">
        <v>6.04</v>
      </c>
      <c r="AC31" s="98">
        <v>5.42</v>
      </c>
      <c r="AD31" s="98">
        <v>5.74</v>
      </c>
      <c r="AE31" s="98">
        <v>5.41</v>
      </c>
      <c r="AF31" s="98">
        <v>5.35</v>
      </c>
      <c r="AG31" s="98">
        <v>5.17</v>
      </c>
      <c r="AI31" s="53"/>
      <c r="AJ31" s="53"/>
      <c r="AK31" s="53"/>
      <c r="AL31" s="53"/>
      <c r="AM31" s="53"/>
      <c r="AN31" s="53"/>
    </row>
    <row r="32" spans="1:40">
      <c r="A32" s="54">
        <v>19</v>
      </c>
      <c r="B32" s="55">
        <v>27</v>
      </c>
      <c r="C32" s="56" t="s">
        <v>242</v>
      </c>
      <c r="D32" s="57">
        <v>1810</v>
      </c>
      <c r="E32" s="58" t="s">
        <v>226</v>
      </c>
      <c r="F32" s="84" t="s">
        <v>220</v>
      </c>
      <c r="G32" s="84" t="s">
        <v>214</v>
      </c>
      <c r="H32" s="86">
        <f t="shared" si="1"/>
        <v>5.2</v>
      </c>
      <c r="I32" s="86">
        <f t="shared" si="2"/>
        <v>0.28832273583607659</v>
      </c>
      <c r="J32" s="91" t="s">
        <v>227</v>
      </c>
      <c r="K32" s="59" t="s">
        <v>207</v>
      </c>
      <c r="L32" s="62">
        <f t="shared" si="3"/>
        <v>4.62</v>
      </c>
      <c r="M32" s="62">
        <f t="shared" si="4"/>
        <v>5.62</v>
      </c>
      <c r="N32" s="98">
        <v>4.62</v>
      </c>
      <c r="O32" s="98">
        <v>4.9800000000000004</v>
      </c>
      <c r="P32" s="98">
        <v>5.4</v>
      </c>
      <c r="Q32" s="98">
        <v>4.88</v>
      </c>
      <c r="R32" s="98">
        <v>4.7300000000000004</v>
      </c>
      <c r="S32" s="98">
        <v>4.88</v>
      </c>
      <c r="T32" s="98">
        <v>5.61</v>
      </c>
      <c r="U32" s="98">
        <v>5.3</v>
      </c>
      <c r="V32" s="98">
        <v>5.08</v>
      </c>
      <c r="W32" s="98">
        <v>5.62</v>
      </c>
      <c r="X32" s="98">
        <v>5.13</v>
      </c>
      <c r="Y32" s="98">
        <v>5.3</v>
      </c>
      <c r="Z32" s="98">
        <v>5.44</v>
      </c>
      <c r="AA32" s="98">
        <v>4.97</v>
      </c>
      <c r="AB32" s="98">
        <v>5.42</v>
      </c>
      <c r="AC32" s="98">
        <v>5.4</v>
      </c>
      <c r="AD32" s="98">
        <v>5.0199999999999996</v>
      </c>
      <c r="AE32" s="98">
        <v>5.6</v>
      </c>
      <c r="AF32" s="98">
        <v>5.39</v>
      </c>
      <c r="AG32" s="98">
        <v>5.23</v>
      </c>
      <c r="AI32" s="53"/>
      <c r="AJ32" s="53"/>
      <c r="AK32" s="53"/>
      <c r="AL32" s="53"/>
      <c r="AM32" s="53"/>
      <c r="AN32" s="53"/>
    </row>
    <row r="33" spans="1:40">
      <c r="A33" s="54">
        <v>19</v>
      </c>
      <c r="B33" s="55">
        <v>28</v>
      </c>
      <c r="C33" s="56" t="s">
        <v>243</v>
      </c>
      <c r="D33" s="57">
        <v>1810</v>
      </c>
      <c r="E33" s="58" t="s">
        <v>226</v>
      </c>
      <c r="F33" s="84" t="s">
        <v>220</v>
      </c>
      <c r="G33" s="84" t="s">
        <v>214</v>
      </c>
      <c r="H33" s="86">
        <f t="shared" si="1"/>
        <v>5.4060000000000006</v>
      </c>
      <c r="I33" s="86">
        <f t="shared" si="2"/>
        <v>0.43639890009027288</v>
      </c>
      <c r="J33" s="91" t="s">
        <v>227</v>
      </c>
      <c r="K33" s="59" t="s">
        <v>207</v>
      </c>
      <c r="L33" s="62">
        <f t="shared" si="3"/>
        <v>4.71</v>
      </c>
      <c r="M33" s="62">
        <f t="shared" si="4"/>
        <v>6.43</v>
      </c>
      <c r="N33" s="98">
        <v>5.37</v>
      </c>
      <c r="O33" s="98">
        <v>4.71</v>
      </c>
      <c r="P33" s="98">
        <v>4.83</v>
      </c>
      <c r="Q33" s="98">
        <v>5.44</v>
      </c>
      <c r="R33" s="98">
        <v>5.12</v>
      </c>
      <c r="S33" s="98">
        <v>5.22</v>
      </c>
      <c r="T33" s="98">
        <v>6.43</v>
      </c>
      <c r="U33" s="98">
        <v>4.99</v>
      </c>
      <c r="V33" s="98">
        <v>5.56</v>
      </c>
      <c r="W33" s="98">
        <v>5.81</v>
      </c>
      <c r="X33" s="98">
        <v>5.77</v>
      </c>
      <c r="Y33" s="98">
        <v>5.29</v>
      </c>
      <c r="Z33" s="98">
        <v>5.19</v>
      </c>
      <c r="AA33" s="98">
        <v>5.8</v>
      </c>
      <c r="AB33" s="98">
        <v>5.38</v>
      </c>
      <c r="AC33" s="98">
        <v>5.26</v>
      </c>
      <c r="AD33" s="98">
        <v>5.57</v>
      </c>
      <c r="AE33" s="98">
        <v>4.8899999999999997</v>
      </c>
      <c r="AF33" s="98">
        <v>6.28</v>
      </c>
      <c r="AG33" s="98">
        <v>5.21</v>
      </c>
      <c r="AI33" s="53"/>
      <c r="AJ33" s="53"/>
      <c r="AK33" s="53"/>
      <c r="AL33" s="53"/>
      <c r="AM33" s="53"/>
      <c r="AN33" s="53"/>
    </row>
    <row r="34" spans="1:40">
      <c r="A34" s="54">
        <v>20</v>
      </c>
      <c r="B34" s="55">
        <v>29</v>
      </c>
      <c r="C34" s="56" t="s">
        <v>244</v>
      </c>
      <c r="D34" s="57">
        <v>1931</v>
      </c>
      <c r="E34" s="58" t="s">
        <v>226</v>
      </c>
      <c r="F34" s="84" t="s">
        <v>199</v>
      </c>
      <c r="G34" s="84" t="s">
        <v>214</v>
      </c>
      <c r="H34" s="85">
        <f t="shared" si="1"/>
        <v>6.3769134499999982</v>
      </c>
      <c r="I34" s="85">
        <f t="shared" si="2"/>
        <v>0.62959714490326857</v>
      </c>
      <c r="J34" s="91" t="s">
        <v>229</v>
      </c>
      <c r="K34" s="59" t="s">
        <v>233</v>
      </c>
      <c r="L34" s="60">
        <f t="shared" si="3"/>
        <v>5.2088419999999989</v>
      </c>
      <c r="M34" s="60">
        <f t="shared" si="4"/>
        <v>7.2028339999999984</v>
      </c>
      <c r="N34" s="61">
        <v>5.7073399999999994</v>
      </c>
      <c r="O34" s="61">
        <v>6.8856079999999995</v>
      </c>
      <c r="P34" s="61">
        <v>7.2028339999999984</v>
      </c>
      <c r="Q34" s="61">
        <v>7.0668799999999994</v>
      </c>
      <c r="R34" s="61">
        <v>6.8402899999999995</v>
      </c>
      <c r="S34" s="61">
        <v>5.5940449999999986</v>
      </c>
      <c r="T34" s="61">
        <v>6.0925429999999992</v>
      </c>
      <c r="U34" s="61">
        <v>6.1831789999999991</v>
      </c>
      <c r="V34" s="61">
        <v>6.5230639999999989</v>
      </c>
      <c r="W34" s="61">
        <v>5.3221369999999997</v>
      </c>
      <c r="X34" s="61">
        <v>6.6363589999999988</v>
      </c>
      <c r="Y34" s="61">
        <v>6.8629489999999986</v>
      </c>
      <c r="Z34" s="61">
        <v>6.7949719999999996</v>
      </c>
      <c r="AA34" s="61">
        <v>6.8176309999999987</v>
      </c>
      <c r="AB34" s="61">
        <v>6.3191329999999999</v>
      </c>
      <c r="AC34" s="61">
        <v>5.2088419999999989</v>
      </c>
      <c r="AD34" s="61">
        <v>6.296473999999999</v>
      </c>
      <c r="AE34" s="61">
        <v>7.2028339999999984</v>
      </c>
      <c r="AF34" s="61">
        <v>6.6816769999999988</v>
      </c>
      <c r="AG34" s="61">
        <v>5.2994779999999988</v>
      </c>
      <c r="AI34" s="53"/>
      <c r="AJ34" s="53"/>
      <c r="AK34" s="53"/>
      <c r="AL34" s="53"/>
      <c r="AM34" s="53"/>
      <c r="AN34" s="53"/>
    </row>
    <row r="35" spans="1:40">
      <c r="A35" s="54">
        <v>20</v>
      </c>
      <c r="B35" s="55">
        <v>30</v>
      </c>
      <c r="C35" s="56" t="s">
        <v>245</v>
      </c>
      <c r="D35" s="57">
        <v>1931</v>
      </c>
      <c r="E35" s="58" t="s">
        <v>226</v>
      </c>
      <c r="F35" s="84" t="s">
        <v>199</v>
      </c>
      <c r="G35" s="84" t="s">
        <v>206</v>
      </c>
      <c r="H35" s="85">
        <f t="shared" si="1"/>
        <v>6.5672490499999991</v>
      </c>
      <c r="I35" s="85">
        <f t="shared" si="2"/>
        <v>0.80850014142202631</v>
      </c>
      <c r="J35" s="91" t="s">
        <v>229</v>
      </c>
      <c r="K35" s="59" t="s">
        <v>233</v>
      </c>
      <c r="L35" s="60">
        <f t="shared" si="3"/>
        <v>4.5970489999999993</v>
      </c>
      <c r="M35" s="60">
        <f t="shared" si="4"/>
        <v>7.5427189999999991</v>
      </c>
      <c r="N35" s="61">
        <v>5.4807499999999996</v>
      </c>
      <c r="O35" s="61">
        <v>6.5910409999999997</v>
      </c>
      <c r="P35" s="61">
        <v>6.6590179999999997</v>
      </c>
      <c r="Q35" s="61">
        <v>6.9082669999999986</v>
      </c>
      <c r="R35" s="61">
        <v>5.5487269999999986</v>
      </c>
      <c r="S35" s="61">
        <v>6.8629489999999986</v>
      </c>
      <c r="T35" s="61">
        <v>7.3387879999999992</v>
      </c>
      <c r="U35" s="61">
        <v>7.5427189999999991</v>
      </c>
      <c r="V35" s="61">
        <v>7.5427189999999991</v>
      </c>
      <c r="W35" s="61">
        <v>6.7043359999999996</v>
      </c>
      <c r="X35" s="61">
        <v>7.4294239999999991</v>
      </c>
      <c r="Y35" s="61">
        <v>7.3387879999999992</v>
      </c>
      <c r="Z35" s="61">
        <v>7.0215619999999994</v>
      </c>
      <c r="AA35" s="61">
        <v>5.4127729999999996</v>
      </c>
      <c r="AB35" s="61">
        <v>6.9989029999999994</v>
      </c>
      <c r="AC35" s="61">
        <v>5.6393629999999986</v>
      </c>
      <c r="AD35" s="61">
        <v>6.5230639999999989</v>
      </c>
      <c r="AE35" s="61">
        <v>6.9989029999999994</v>
      </c>
      <c r="AF35" s="61">
        <v>4.5970489999999993</v>
      </c>
      <c r="AG35" s="61">
        <v>6.2058379999999991</v>
      </c>
      <c r="AI35" s="53"/>
      <c r="AJ35" s="53"/>
      <c r="AK35" s="53"/>
      <c r="AL35" s="53"/>
      <c r="AM35" s="53"/>
      <c r="AN35" s="53"/>
    </row>
    <row r="36" spans="1:40">
      <c r="A36" s="54">
        <v>21</v>
      </c>
      <c r="B36" s="55">
        <v>31</v>
      </c>
      <c r="C36" s="56" t="s">
        <v>246</v>
      </c>
      <c r="D36" s="57">
        <v>1786</v>
      </c>
      <c r="E36" s="58" t="s">
        <v>198</v>
      </c>
      <c r="F36" s="84" t="s">
        <v>199</v>
      </c>
      <c r="G36" s="84" t="s">
        <v>206</v>
      </c>
      <c r="H36" s="85">
        <f t="shared" si="1"/>
        <v>37.090054999999992</v>
      </c>
      <c r="I36" s="85">
        <f t="shared" si="2"/>
        <v>2.5959145668001087</v>
      </c>
      <c r="J36" s="91" t="s">
        <v>240</v>
      </c>
      <c r="K36" s="59" t="s">
        <v>233</v>
      </c>
      <c r="L36" s="60">
        <f t="shared" si="3"/>
        <v>31.085419999999999</v>
      </c>
      <c r="M36" s="60">
        <f t="shared" si="4"/>
        <v>41.05538</v>
      </c>
      <c r="N36" s="61">
        <v>39.922429999999999</v>
      </c>
      <c r="O36" s="61">
        <v>38.336300000000001</v>
      </c>
      <c r="P36" s="61">
        <v>39.016069999999999</v>
      </c>
      <c r="Q36" s="61">
        <v>36.070399999999999</v>
      </c>
      <c r="R36" s="61">
        <v>34.257680000000001</v>
      </c>
      <c r="S36" s="61">
        <v>37.883119999999998</v>
      </c>
      <c r="T36" s="61">
        <v>41.05538</v>
      </c>
      <c r="U36" s="61">
        <v>40.375609999999995</v>
      </c>
      <c r="V36" s="61">
        <v>40.375609999999995</v>
      </c>
      <c r="W36" s="61">
        <v>37.656529999999997</v>
      </c>
      <c r="X36" s="61">
        <v>35.843809999999998</v>
      </c>
      <c r="Y36" s="61">
        <v>36.296990000000001</v>
      </c>
      <c r="Z36" s="61">
        <v>33.577910000000003</v>
      </c>
      <c r="AA36" s="61">
        <v>36.523579999999995</v>
      </c>
      <c r="AB36" s="61">
        <v>37.429940000000002</v>
      </c>
      <c r="AC36" s="61">
        <v>33.351320000000001</v>
      </c>
      <c r="AD36" s="61">
        <v>35.390629999999994</v>
      </c>
      <c r="AE36" s="61">
        <v>31.085419999999999</v>
      </c>
      <c r="AF36" s="61">
        <v>37.883119999999998</v>
      </c>
      <c r="AG36" s="61">
        <v>39.469250000000002</v>
      </c>
      <c r="AI36" s="53"/>
      <c r="AJ36" s="53"/>
      <c r="AK36" s="53"/>
      <c r="AL36" s="53"/>
      <c r="AM36" s="53"/>
      <c r="AN36" s="53"/>
    </row>
    <row r="37" spans="1:40">
      <c r="A37" s="54">
        <v>21</v>
      </c>
      <c r="B37" s="55">
        <v>32</v>
      </c>
      <c r="C37" s="56" t="s">
        <v>247</v>
      </c>
      <c r="D37" s="57">
        <v>1786</v>
      </c>
      <c r="E37" s="58" t="s">
        <v>198</v>
      </c>
      <c r="F37" s="84" t="s">
        <v>199</v>
      </c>
      <c r="G37" s="84" t="s">
        <v>206</v>
      </c>
      <c r="H37" s="85">
        <f t="shared" si="1"/>
        <v>38.528901500000003</v>
      </c>
      <c r="I37" s="85">
        <f t="shared" si="2"/>
        <v>2.7344024620806544</v>
      </c>
      <c r="J37" s="91" t="s">
        <v>240</v>
      </c>
      <c r="K37" s="59" t="s">
        <v>233</v>
      </c>
      <c r="L37" s="60">
        <f t="shared" si="3"/>
        <v>33.804499999999997</v>
      </c>
      <c r="M37" s="60">
        <f t="shared" si="4"/>
        <v>44.454229999999995</v>
      </c>
      <c r="N37" s="61">
        <v>39.922429999999999</v>
      </c>
      <c r="O37" s="61">
        <v>38.789479999999998</v>
      </c>
      <c r="P37" s="61">
        <v>39.469250000000002</v>
      </c>
      <c r="Q37" s="61">
        <v>36.750170000000004</v>
      </c>
      <c r="R37" s="61">
        <v>35.16404</v>
      </c>
      <c r="S37" s="61">
        <v>33.804499999999997</v>
      </c>
      <c r="T37" s="61">
        <v>42.414920000000002</v>
      </c>
      <c r="U37" s="61">
        <v>35.843809999999998</v>
      </c>
      <c r="V37" s="61">
        <v>37.429940000000002</v>
      </c>
      <c r="W37" s="61">
        <v>37.883119999999998</v>
      </c>
      <c r="X37" s="61">
        <v>34.257680000000001</v>
      </c>
      <c r="Y37" s="61">
        <v>44.454229999999995</v>
      </c>
      <c r="Z37" s="61">
        <v>35.617220000000003</v>
      </c>
      <c r="AA37" s="61">
        <v>37.883119999999998</v>
      </c>
      <c r="AB37" s="61">
        <v>38.109709999999993</v>
      </c>
      <c r="AC37" s="61">
        <v>40.602199999999996</v>
      </c>
      <c r="AD37" s="61">
        <v>40.375609999999995</v>
      </c>
      <c r="AE37" s="61">
        <v>41.05538</v>
      </c>
      <c r="AF37" s="61">
        <v>39.242659999999994</v>
      </c>
      <c r="AG37" s="61">
        <v>41.508559999999996</v>
      </c>
      <c r="AI37" s="53"/>
      <c r="AJ37" s="53"/>
      <c r="AK37" s="53"/>
      <c r="AL37" s="53"/>
      <c r="AM37" s="53"/>
      <c r="AN37" s="53"/>
    </row>
    <row r="38" spans="1:40">
      <c r="A38" s="54">
        <v>21</v>
      </c>
      <c r="B38" s="55">
        <v>33</v>
      </c>
      <c r="C38" s="56" t="s">
        <v>248</v>
      </c>
      <c r="D38" s="57">
        <v>1786</v>
      </c>
      <c r="E38" s="58" t="s">
        <v>198</v>
      </c>
      <c r="F38" s="84" t="s">
        <v>216</v>
      </c>
      <c r="G38" s="84" t="s">
        <v>206</v>
      </c>
      <c r="H38" s="85">
        <f t="shared" si="1"/>
        <v>36.738840500000002</v>
      </c>
      <c r="I38" s="85">
        <f t="shared" si="2"/>
        <v>3.5303529163108838</v>
      </c>
      <c r="J38" s="91" t="s">
        <v>240</v>
      </c>
      <c r="K38" s="59" t="s">
        <v>207</v>
      </c>
      <c r="L38" s="60">
        <f t="shared" si="3"/>
        <v>28.592929999999996</v>
      </c>
      <c r="M38" s="60">
        <f t="shared" si="4"/>
        <v>41.05538</v>
      </c>
      <c r="N38" s="61">
        <v>28.592929999999996</v>
      </c>
      <c r="O38" s="61">
        <v>36.750170000000004</v>
      </c>
      <c r="P38" s="61">
        <v>39.695840000000004</v>
      </c>
      <c r="Q38" s="61">
        <v>40.14902</v>
      </c>
      <c r="R38" s="61">
        <v>38.336300000000001</v>
      </c>
      <c r="S38" s="61">
        <v>33.804499999999997</v>
      </c>
      <c r="T38" s="61">
        <v>39.469250000000002</v>
      </c>
      <c r="U38" s="61">
        <v>38.109709999999993</v>
      </c>
      <c r="V38" s="61">
        <v>39.469250000000002</v>
      </c>
      <c r="W38" s="61">
        <v>40.828790000000005</v>
      </c>
      <c r="X38" s="61">
        <v>28.819519999999997</v>
      </c>
      <c r="Y38" s="61">
        <v>35.617220000000003</v>
      </c>
      <c r="Z38" s="61">
        <v>37.20335</v>
      </c>
      <c r="AA38" s="61">
        <v>36.976759999999999</v>
      </c>
      <c r="AB38" s="61">
        <v>39.695840000000004</v>
      </c>
      <c r="AC38" s="61">
        <v>31.765189999999997</v>
      </c>
      <c r="AD38" s="61">
        <v>36.296990000000001</v>
      </c>
      <c r="AE38" s="61">
        <v>36.523579999999995</v>
      </c>
      <c r="AF38" s="61">
        <v>35.617220000000003</v>
      </c>
      <c r="AG38" s="61">
        <v>41.05538</v>
      </c>
      <c r="AI38" s="53"/>
      <c r="AJ38" s="53"/>
      <c r="AK38" s="53"/>
      <c r="AL38" s="53"/>
      <c r="AM38" s="53"/>
      <c r="AN38" s="53"/>
    </row>
    <row r="39" spans="1:40">
      <c r="A39" s="54">
        <v>21</v>
      </c>
      <c r="B39" s="55">
        <v>34</v>
      </c>
      <c r="C39" s="56" t="s">
        <v>249</v>
      </c>
      <c r="D39" s="57">
        <v>1786</v>
      </c>
      <c r="E39" s="58" t="s">
        <v>198</v>
      </c>
      <c r="F39" s="84" t="s">
        <v>216</v>
      </c>
      <c r="G39" s="84" t="s">
        <v>206</v>
      </c>
      <c r="H39" s="85">
        <f t="shared" si="1"/>
        <v>36.364967</v>
      </c>
      <c r="I39" s="85">
        <f t="shared" si="2"/>
        <v>4.4604861639770732</v>
      </c>
      <c r="J39" s="91" t="s">
        <v>240</v>
      </c>
      <c r="K39" s="59" t="s">
        <v>207</v>
      </c>
      <c r="L39" s="60">
        <f t="shared" si="3"/>
        <v>23.834539999999997</v>
      </c>
      <c r="M39" s="60">
        <f t="shared" si="4"/>
        <v>43.547870000000003</v>
      </c>
      <c r="N39" s="61">
        <v>43.547870000000003</v>
      </c>
      <c r="O39" s="61">
        <v>41.735149999999997</v>
      </c>
      <c r="P39" s="61">
        <v>38.336300000000001</v>
      </c>
      <c r="Q39" s="61">
        <v>34.710860000000004</v>
      </c>
      <c r="R39" s="61">
        <v>34.937449999999998</v>
      </c>
      <c r="S39" s="61">
        <v>41.05538</v>
      </c>
      <c r="T39" s="61">
        <v>38.336300000000001</v>
      </c>
      <c r="U39" s="61">
        <v>33.351320000000001</v>
      </c>
      <c r="V39" s="61">
        <v>39.016069999999999</v>
      </c>
      <c r="W39" s="61">
        <v>35.843809999999998</v>
      </c>
      <c r="X39" s="61">
        <v>40.602199999999996</v>
      </c>
      <c r="Y39" s="61">
        <v>39.922429999999999</v>
      </c>
      <c r="Z39" s="61">
        <v>36.523579999999995</v>
      </c>
      <c r="AA39" s="61">
        <v>36.976759999999999</v>
      </c>
      <c r="AB39" s="61">
        <v>34.031089999999999</v>
      </c>
      <c r="AC39" s="61">
        <v>28.366339999999994</v>
      </c>
      <c r="AD39" s="61">
        <v>23.834539999999997</v>
      </c>
      <c r="AE39" s="61">
        <v>36.523579999999995</v>
      </c>
      <c r="AF39" s="61">
        <v>36.296990000000001</v>
      </c>
      <c r="AG39" s="61">
        <v>33.351320000000001</v>
      </c>
      <c r="AI39" s="53"/>
      <c r="AJ39" s="53"/>
      <c r="AK39" s="53"/>
      <c r="AL39" s="53"/>
      <c r="AM39" s="53"/>
      <c r="AN39" s="53"/>
    </row>
    <row r="40" spans="1:40">
      <c r="A40" s="54">
        <v>21</v>
      </c>
      <c r="B40" s="55">
        <v>35</v>
      </c>
      <c r="C40" s="56" t="s">
        <v>250</v>
      </c>
      <c r="D40" s="57">
        <v>1786</v>
      </c>
      <c r="E40" s="58" t="s">
        <v>198</v>
      </c>
      <c r="F40" s="84" t="s">
        <v>199</v>
      </c>
      <c r="G40" s="84" t="s">
        <v>206</v>
      </c>
      <c r="H40" s="85">
        <f t="shared" si="1"/>
        <v>34.994097499999995</v>
      </c>
      <c r="I40" s="85">
        <f t="shared" si="2"/>
        <v>4.2728139445228299</v>
      </c>
      <c r="J40" s="91" t="s">
        <v>240</v>
      </c>
      <c r="K40" s="59" t="s">
        <v>233</v>
      </c>
      <c r="L40" s="60">
        <f t="shared" si="3"/>
        <v>25.420669999999998</v>
      </c>
      <c r="M40" s="60">
        <f t="shared" si="4"/>
        <v>41.961739999999999</v>
      </c>
      <c r="N40" s="61">
        <v>35.843809999999998</v>
      </c>
      <c r="O40" s="61">
        <v>39.016069999999999</v>
      </c>
      <c r="P40" s="61">
        <v>35.390629999999994</v>
      </c>
      <c r="Q40" s="61">
        <v>35.843809999999998</v>
      </c>
      <c r="R40" s="61">
        <v>40.828790000000005</v>
      </c>
      <c r="S40" s="61">
        <v>38.562890000000003</v>
      </c>
      <c r="T40" s="61">
        <v>41.961739999999999</v>
      </c>
      <c r="U40" s="61">
        <v>38.789479999999998</v>
      </c>
      <c r="V40" s="61">
        <v>34.937449999999998</v>
      </c>
      <c r="W40" s="61">
        <v>35.617220000000003</v>
      </c>
      <c r="X40" s="61">
        <v>32.21837</v>
      </c>
      <c r="Y40" s="61">
        <v>32.21837</v>
      </c>
      <c r="Z40" s="61">
        <v>37.429940000000002</v>
      </c>
      <c r="AA40" s="61">
        <v>39.469250000000002</v>
      </c>
      <c r="AB40" s="61">
        <v>33.12473</v>
      </c>
      <c r="AC40" s="61">
        <v>30.858829999999994</v>
      </c>
      <c r="AD40" s="61">
        <v>33.577910000000003</v>
      </c>
      <c r="AE40" s="61">
        <v>32.444960000000002</v>
      </c>
      <c r="AF40" s="61">
        <v>26.327029999999993</v>
      </c>
      <c r="AG40" s="61">
        <v>25.420669999999998</v>
      </c>
      <c r="AI40" s="53"/>
      <c r="AJ40" s="53"/>
      <c r="AK40" s="53"/>
      <c r="AL40" s="53"/>
      <c r="AM40" s="53"/>
      <c r="AN40" s="53"/>
    </row>
    <row r="41" spans="1:40">
      <c r="A41" s="54">
        <v>21</v>
      </c>
      <c r="B41" s="55">
        <v>36</v>
      </c>
      <c r="C41" s="56" t="s">
        <v>251</v>
      </c>
      <c r="D41" s="57">
        <v>1786</v>
      </c>
      <c r="E41" s="58" t="s">
        <v>198</v>
      </c>
      <c r="F41" s="84" t="s">
        <v>199</v>
      </c>
      <c r="G41" s="84" t="s">
        <v>206</v>
      </c>
      <c r="H41" s="85">
        <f t="shared" si="1"/>
        <v>39.378613999999992</v>
      </c>
      <c r="I41" s="85">
        <f t="shared" si="2"/>
        <v>1.8854684472682106</v>
      </c>
      <c r="J41" s="91" t="s">
        <v>240</v>
      </c>
      <c r="K41" s="59" t="s">
        <v>233</v>
      </c>
      <c r="L41" s="60">
        <f t="shared" si="3"/>
        <v>36.070399999999999</v>
      </c>
      <c r="M41" s="60">
        <f t="shared" si="4"/>
        <v>42.868099999999998</v>
      </c>
      <c r="N41" s="61">
        <v>42.641509999999997</v>
      </c>
      <c r="O41" s="61">
        <v>38.789479999999998</v>
      </c>
      <c r="P41" s="61">
        <v>38.109709999999993</v>
      </c>
      <c r="Q41" s="61">
        <v>39.016069999999999</v>
      </c>
      <c r="R41" s="61">
        <v>40.602199999999996</v>
      </c>
      <c r="S41" s="61">
        <v>37.20335</v>
      </c>
      <c r="T41" s="61">
        <v>36.070399999999999</v>
      </c>
      <c r="U41" s="61">
        <v>36.750170000000004</v>
      </c>
      <c r="V41" s="61">
        <v>38.109709999999993</v>
      </c>
      <c r="W41" s="61">
        <v>39.695840000000004</v>
      </c>
      <c r="X41" s="61">
        <v>38.562890000000003</v>
      </c>
      <c r="Y41" s="61">
        <v>39.469250000000002</v>
      </c>
      <c r="Z41" s="61">
        <v>41.281970000000001</v>
      </c>
      <c r="AA41" s="61">
        <v>38.562890000000003</v>
      </c>
      <c r="AB41" s="61">
        <v>42.868099999999998</v>
      </c>
      <c r="AC41" s="61">
        <v>37.429940000000002</v>
      </c>
      <c r="AD41" s="61">
        <v>39.016069999999999</v>
      </c>
      <c r="AE41" s="61">
        <v>39.922429999999999</v>
      </c>
      <c r="AF41" s="61">
        <v>41.508559999999996</v>
      </c>
      <c r="AG41" s="61">
        <v>41.961739999999999</v>
      </c>
      <c r="AI41" s="53"/>
      <c r="AJ41" s="53"/>
      <c r="AK41" s="53"/>
      <c r="AL41" s="53"/>
      <c r="AM41" s="53"/>
      <c r="AN41" s="53"/>
    </row>
    <row r="42" spans="1:40">
      <c r="A42" s="54">
        <v>22</v>
      </c>
      <c r="B42" s="55">
        <v>37</v>
      </c>
      <c r="C42" s="56" t="s">
        <v>252</v>
      </c>
      <c r="D42" s="57">
        <v>1786</v>
      </c>
      <c r="E42" s="58" t="s">
        <v>198</v>
      </c>
      <c r="F42" s="84" t="s">
        <v>199</v>
      </c>
      <c r="G42" s="84" t="s">
        <v>206</v>
      </c>
      <c r="H42" s="85">
        <f t="shared" si="1"/>
        <v>38.823468500000004</v>
      </c>
      <c r="I42" s="85">
        <f t="shared" si="2"/>
        <v>3.1489284938503688</v>
      </c>
      <c r="J42" s="91" t="s">
        <v>240</v>
      </c>
      <c r="K42" s="59" t="s">
        <v>233</v>
      </c>
      <c r="L42" s="60">
        <f t="shared" si="3"/>
        <v>29.725879999999993</v>
      </c>
      <c r="M42" s="60">
        <f t="shared" si="4"/>
        <v>44.001049999999999</v>
      </c>
      <c r="N42" s="61">
        <v>35.617220000000003</v>
      </c>
      <c r="O42" s="61">
        <v>41.508559999999996</v>
      </c>
      <c r="P42" s="61">
        <v>41.961739999999999</v>
      </c>
      <c r="Q42" s="61">
        <v>40.375609999999995</v>
      </c>
      <c r="R42" s="61">
        <v>40.375609999999995</v>
      </c>
      <c r="S42" s="61">
        <v>33.12473</v>
      </c>
      <c r="T42" s="61">
        <v>39.016069999999999</v>
      </c>
      <c r="U42" s="61">
        <v>39.016069999999999</v>
      </c>
      <c r="V42" s="61">
        <v>38.336300000000001</v>
      </c>
      <c r="W42" s="61">
        <v>37.429940000000002</v>
      </c>
      <c r="X42" s="61">
        <v>29.725879999999993</v>
      </c>
      <c r="Y42" s="61">
        <v>41.05538</v>
      </c>
      <c r="Z42" s="61">
        <v>44.001049999999999</v>
      </c>
      <c r="AA42" s="61">
        <v>39.922429999999999</v>
      </c>
      <c r="AB42" s="61">
        <v>40.14902</v>
      </c>
      <c r="AC42" s="61">
        <v>38.789479999999998</v>
      </c>
      <c r="AD42" s="61">
        <v>36.070399999999999</v>
      </c>
      <c r="AE42" s="61">
        <v>38.789479999999998</v>
      </c>
      <c r="AF42" s="61">
        <v>40.602199999999996</v>
      </c>
      <c r="AG42" s="61">
        <v>40.602199999999996</v>
      </c>
      <c r="AI42" s="53"/>
      <c r="AJ42" s="53"/>
      <c r="AK42" s="53"/>
      <c r="AL42" s="53"/>
      <c r="AM42" s="53"/>
      <c r="AN42" s="53"/>
    </row>
    <row r="43" spans="1:40">
      <c r="A43" s="54">
        <v>23</v>
      </c>
      <c r="B43" s="55">
        <v>38</v>
      </c>
      <c r="C43" s="56" t="s">
        <v>253</v>
      </c>
      <c r="D43" s="57">
        <v>1813</v>
      </c>
      <c r="E43" s="58" t="s">
        <v>226</v>
      </c>
      <c r="F43" s="84" t="s">
        <v>199</v>
      </c>
      <c r="G43" s="84" t="s">
        <v>206</v>
      </c>
      <c r="H43" s="85">
        <f t="shared" si="1"/>
        <v>6.2749479499999987</v>
      </c>
      <c r="I43" s="85">
        <f t="shared" si="2"/>
        <v>0.53661540186911105</v>
      </c>
      <c r="J43" s="91" t="s">
        <v>229</v>
      </c>
      <c r="K43" s="59" t="s">
        <v>233</v>
      </c>
      <c r="L43" s="60">
        <f t="shared" si="3"/>
        <v>4.959592999999999</v>
      </c>
      <c r="M43" s="60">
        <f t="shared" si="4"/>
        <v>7.0442209999999994</v>
      </c>
      <c r="N43" s="61">
        <v>5.2994779999999988</v>
      </c>
      <c r="O43" s="61">
        <v>6.2738149999999999</v>
      </c>
      <c r="P43" s="61">
        <v>6.296473999999999</v>
      </c>
      <c r="Q43" s="61">
        <v>4.959592999999999</v>
      </c>
      <c r="R43" s="61">
        <v>6.3644509999999999</v>
      </c>
      <c r="S43" s="61">
        <v>5.5940449999999986</v>
      </c>
      <c r="T43" s="61">
        <v>6.1831789999999991</v>
      </c>
      <c r="U43" s="61">
        <v>6.8176309999999987</v>
      </c>
      <c r="V43" s="61">
        <v>6.7043359999999996</v>
      </c>
      <c r="W43" s="61">
        <v>6.5230639999999989</v>
      </c>
      <c r="X43" s="61">
        <v>5.5487269999999986</v>
      </c>
      <c r="Y43" s="61">
        <v>6.5230639999999989</v>
      </c>
      <c r="Z43" s="61">
        <v>6.5004049999999998</v>
      </c>
      <c r="AA43" s="61">
        <v>6.387109999999999</v>
      </c>
      <c r="AB43" s="61">
        <v>6.6136999999999988</v>
      </c>
      <c r="AC43" s="61">
        <v>6.4550869999999998</v>
      </c>
      <c r="AD43" s="61">
        <v>5.8886119999999993</v>
      </c>
      <c r="AE43" s="61">
        <v>6.6136999999999988</v>
      </c>
      <c r="AF43" s="61">
        <v>7.0442209999999994</v>
      </c>
      <c r="AG43" s="61">
        <v>6.9082669999999986</v>
      </c>
      <c r="AI43" s="53"/>
      <c r="AJ43" s="53"/>
      <c r="AK43" s="53"/>
      <c r="AL43" s="53"/>
      <c r="AM43" s="53"/>
      <c r="AN43" s="53"/>
    </row>
    <row r="44" spans="1:40">
      <c r="A44" s="54">
        <v>23</v>
      </c>
      <c r="B44" s="55">
        <v>39</v>
      </c>
      <c r="C44" s="56" t="s">
        <v>254</v>
      </c>
      <c r="D44" s="57">
        <v>1813</v>
      </c>
      <c r="E44" s="58" t="s">
        <v>226</v>
      </c>
      <c r="F44" s="84" t="s">
        <v>199</v>
      </c>
      <c r="G44" s="84" t="s">
        <v>206</v>
      </c>
      <c r="H44" s="85">
        <f t="shared" si="1"/>
        <v>6.4392256999999988</v>
      </c>
      <c r="I44" s="85">
        <f t="shared" si="2"/>
        <v>0.36935560096539743</v>
      </c>
      <c r="J44" s="91" t="s">
        <v>229</v>
      </c>
      <c r="K44" s="59" t="s">
        <v>233</v>
      </c>
      <c r="L44" s="60">
        <f t="shared" si="3"/>
        <v>5.9112709999999993</v>
      </c>
      <c r="M44" s="60">
        <f t="shared" si="4"/>
        <v>7.1348569999999993</v>
      </c>
      <c r="N44" s="61">
        <v>6.0925429999999992</v>
      </c>
      <c r="O44" s="61">
        <v>6.0245660000000001</v>
      </c>
      <c r="P44" s="61">
        <v>6.7269949999999987</v>
      </c>
      <c r="Q44" s="61">
        <v>6.8402899999999995</v>
      </c>
      <c r="R44" s="61">
        <v>6.1152019999999991</v>
      </c>
      <c r="S44" s="61">
        <v>6.0472249999999992</v>
      </c>
      <c r="T44" s="61">
        <v>6.8856079999999995</v>
      </c>
      <c r="U44" s="61">
        <v>6.8176309999999987</v>
      </c>
      <c r="V44" s="61">
        <v>6.4777459999999989</v>
      </c>
      <c r="W44" s="61">
        <v>6.7043359999999996</v>
      </c>
      <c r="X44" s="61">
        <v>6.5230639999999989</v>
      </c>
      <c r="Y44" s="61">
        <v>6.8402899999999995</v>
      </c>
      <c r="Z44" s="61">
        <v>6.6136999999999988</v>
      </c>
      <c r="AA44" s="61">
        <v>6.341791999999999</v>
      </c>
      <c r="AB44" s="61">
        <v>5.9339300000000001</v>
      </c>
      <c r="AC44" s="61">
        <v>5.9112709999999993</v>
      </c>
      <c r="AD44" s="61">
        <v>7.1348569999999993</v>
      </c>
      <c r="AE44" s="61">
        <v>6.5457229999999997</v>
      </c>
      <c r="AF44" s="61">
        <v>6.2738149999999999</v>
      </c>
      <c r="AG44" s="61">
        <v>5.9339300000000001</v>
      </c>
      <c r="AI44" s="53"/>
      <c r="AJ44" s="53"/>
      <c r="AK44" s="53"/>
      <c r="AL44" s="53"/>
      <c r="AM44" s="53"/>
      <c r="AN44" s="53"/>
    </row>
    <row r="45" spans="1:40">
      <c r="A45" s="54">
        <v>24</v>
      </c>
      <c r="B45" s="55">
        <v>40</v>
      </c>
      <c r="C45" s="56" t="s">
        <v>255</v>
      </c>
      <c r="D45" s="57">
        <v>1811</v>
      </c>
      <c r="E45" s="58" t="s">
        <v>226</v>
      </c>
      <c r="F45" s="84" t="s">
        <v>220</v>
      </c>
      <c r="G45" s="84" t="s">
        <v>206</v>
      </c>
      <c r="H45" s="85">
        <f t="shared" si="1"/>
        <v>7.2617473999999991</v>
      </c>
      <c r="I45" s="85">
        <f t="shared" si="2"/>
        <v>0.95230900580723121</v>
      </c>
      <c r="J45" s="91" t="s">
        <v>229</v>
      </c>
      <c r="K45" s="59" t="s">
        <v>207</v>
      </c>
      <c r="L45" s="60">
        <f t="shared" si="3"/>
        <v>5.3221369999999997</v>
      </c>
      <c r="M45" s="60">
        <f t="shared" si="4"/>
        <v>9.1061899999999998</v>
      </c>
      <c r="N45" s="61">
        <v>7.1121979999999994</v>
      </c>
      <c r="O45" s="61">
        <v>7.5427189999999991</v>
      </c>
      <c r="P45" s="61">
        <v>8.1318529999999996</v>
      </c>
      <c r="Q45" s="61">
        <v>8.1771709999999995</v>
      </c>
      <c r="R45" s="61">
        <v>6.6590179999999997</v>
      </c>
      <c r="S45" s="61">
        <v>5.5034089999999987</v>
      </c>
      <c r="T45" s="61">
        <v>7.7466499999999989</v>
      </c>
      <c r="U45" s="61">
        <v>9.1061899999999998</v>
      </c>
      <c r="V45" s="61">
        <v>8.1091940000000005</v>
      </c>
      <c r="W45" s="61">
        <v>6.7496539999999996</v>
      </c>
      <c r="X45" s="61">
        <v>5.7979759999999994</v>
      </c>
      <c r="Y45" s="61">
        <v>7.701331999999999</v>
      </c>
      <c r="Z45" s="61">
        <v>7.9505809999999988</v>
      </c>
      <c r="AA45" s="61">
        <v>7.701331999999999</v>
      </c>
      <c r="AB45" s="61">
        <v>6.7496539999999996</v>
      </c>
      <c r="AC45" s="61">
        <v>5.3221369999999997</v>
      </c>
      <c r="AD45" s="61">
        <v>7.2708109999999992</v>
      </c>
      <c r="AE45" s="61">
        <v>8.0865349999999996</v>
      </c>
      <c r="AF45" s="61">
        <v>7.3614469999999992</v>
      </c>
      <c r="AG45" s="61">
        <v>6.4550869999999998</v>
      </c>
      <c r="AI45" s="53"/>
      <c r="AJ45" s="53"/>
      <c r="AK45" s="53"/>
      <c r="AL45" s="53"/>
      <c r="AM45" s="53"/>
      <c r="AN45" s="53"/>
    </row>
    <row r="46" spans="1:40">
      <c r="A46" s="54">
        <v>25</v>
      </c>
      <c r="B46" s="55">
        <v>41</v>
      </c>
      <c r="C46" s="56" t="s">
        <v>256</v>
      </c>
      <c r="D46" s="57">
        <v>1811</v>
      </c>
      <c r="E46" s="58" t="s">
        <v>226</v>
      </c>
      <c r="F46" s="84" t="s">
        <v>220</v>
      </c>
      <c r="G46" s="84" t="s">
        <v>206</v>
      </c>
      <c r="H46" s="85">
        <f t="shared" si="1"/>
        <v>7.3282515649999995</v>
      </c>
      <c r="I46" s="85">
        <f t="shared" si="2"/>
        <v>0.50745450216577592</v>
      </c>
      <c r="J46" s="91" t="s">
        <v>229</v>
      </c>
      <c r="K46" s="59" t="s">
        <v>207</v>
      </c>
      <c r="L46" s="60">
        <f t="shared" si="3"/>
        <v>5.8659529999999993</v>
      </c>
      <c r="M46" s="60">
        <f t="shared" si="4"/>
        <v>8.0865349999999996</v>
      </c>
      <c r="N46" s="61">
        <v>7.1801749999999993</v>
      </c>
      <c r="O46" s="61">
        <v>6.9467872999999987</v>
      </c>
      <c r="P46" s="61">
        <v>7.8372859999999998</v>
      </c>
      <c r="Q46" s="61">
        <v>7.5880369999999999</v>
      </c>
      <c r="R46" s="61">
        <v>7.3161289999999992</v>
      </c>
      <c r="S46" s="61">
        <v>5.8659529999999993</v>
      </c>
      <c r="T46" s="61">
        <v>7.4520829999999991</v>
      </c>
      <c r="U46" s="61">
        <v>7.610695999999999</v>
      </c>
      <c r="V46" s="61">
        <v>7.3161289999999992</v>
      </c>
      <c r="W46" s="61">
        <v>7.1575159999999993</v>
      </c>
      <c r="X46" s="61">
        <v>6.296473999999999</v>
      </c>
      <c r="Y46" s="61">
        <v>7.2708109999999992</v>
      </c>
      <c r="Z46" s="61">
        <v>7.2028339999999984</v>
      </c>
      <c r="AA46" s="61">
        <v>7.3614469999999992</v>
      </c>
      <c r="AB46" s="61">
        <v>7.5427189999999991</v>
      </c>
      <c r="AC46" s="61">
        <v>7.7239909999999998</v>
      </c>
      <c r="AD46" s="61">
        <v>7.2934699999999983</v>
      </c>
      <c r="AE46" s="61">
        <v>8.0412169999999996</v>
      </c>
      <c r="AF46" s="61">
        <v>7.4747419999999991</v>
      </c>
      <c r="AG46" s="61">
        <v>8.0865349999999996</v>
      </c>
      <c r="AI46" s="53"/>
      <c r="AJ46" s="53"/>
      <c r="AK46" s="53"/>
      <c r="AL46" s="53"/>
      <c r="AM46" s="53"/>
      <c r="AN46" s="53"/>
    </row>
    <row r="47" spans="1:40">
      <c r="A47" s="54">
        <v>26</v>
      </c>
      <c r="B47" s="55">
        <v>42</v>
      </c>
      <c r="C47" s="56" t="s">
        <v>257</v>
      </c>
      <c r="D47" s="57">
        <v>1816</v>
      </c>
      <c r="E47" s="58" t="s">
        <v>226</v>
      </c>
      <c r="F47" s="84" t="s">
        <v>220</v>
      </c>
      <c r="G47" s="84" t="s">
        <v>206</v>
      </c>
      <c r="H47" s="85">
        <f t="shared" si="1"/>
        <v>6.6726133999999986</v>
      </c>
      <c r="I47" s="85">
        <f t="shared" si="2"/>
        <v>0.61294165612963525</v>
      </c>
      <c r="J47" s="91" t="s">
        <v>229</v>
      </c>
      <c r="K47" s="59" t="s">
        <v>207</v>
      </c>
      <c r="L47" s="60">
        <f t="shared" si="3"/>
        <v>5.1861829999999998</v>
      </c>
      <c r="M47" s="60">
        <f t="shared" si="4"/>
        <v>7.9279219999999997</v>
      </c>
      <c r="N47" s="61">
        <v>6.1605199999999991</v>
      </c>
      <c r="O47" s="61">
        <v>7.9279219999999997</v>
      </c>
      <c r="P47" s="61">
        <v>7.1575159999999993</v>
      </c>
      <c r="Q47" s="61">
        <v>7.2028339999999984</v>
      </c>
      <c r="R47" s="61">
        <v>6.1378609999999991</v>
      </c>
      <c r="S47" s="61">
        <v>5.1861829999999998</v>
      </c>
      <c r="T47" s="61">
        <v>7.0668799999999994</v>
      </c>
      <c r="U47" s="61">
        <v>7.1348569999999993</v>
      </c>
      <c r="V47" s="61">
        <v>7.4294239999999991</v>
      </c>
      <c r="W47" s="61">
        <v>5.8886119999999993</v>
      </c>
      <c r="X47" s="61">
        <v>6.2284969999999991</v>
      </c>
      <c r="Y47" s="61">
        <v>7.1121979999999994</v>
      </c>
      <c r="Z47" s="61">
        <v>6.6816769999999988</v>
      </c>
      <c r="AA47" s="61">
        <v>6.6363589999999988</v>
      </c>
      <c r="AB47" s="61">
        <v>6.7496539999999996</v>
      </c>
      <c r="AC47" s="61">
        <v>6.341791999999999</v>
      </c>
      <c r="AD47" s="61">
        <v>6.296473999999999</v>
      </c>
      <c r="AE47" s="61">
        <v>6.2058379999999991</v>
      </c>
      <c r="AF47" s="61">
        <v>7.1575159999999993</v>
      </c>
      <c r="AG47" s="61">
        <v>6.7496539999999996</v>
      </c>
      <c r="AI47" s="53"/>
      <c r="AJ47" s="53"/>
      <c r="AK47" s="53"/>
      <c r="AL47" s="53"/>
      <c r="AM47" s="53"/>
      <c r="AN47" s="53"/>
    </row>
    <row r="48" spans="1:40">
      <c r="A48" s="54">
        <v>27</v>
      </c>
      <c r="B48" s="55">
        <v>43</v>
      </c>
      <c r="C48" s="56" t="s">
        <v>258</v>
      </c>
      <c r="D48" s="57">
        <v>1816</v>
      </c>
      <c r="E48" s="58" t="s">
        <v>226</v>
      </c>
      <c r="F48" s="84" t="s">
        <v>220</v>
      </c>
      <c r="G48" s="84" t="s">
        <v>206</v>
      </c>
      <c r="H48" s="85">
        <f t="shared" si="1"/>
        <v>6.9161976499999982</v>
      </c>
      <c r="I48" s="85">
        <f t="shared" si="2"/>
        <v>0.41381531876699224</v>
      </c>
      <c r="J48" s="91" t="s">
        <v>229</v>
      </c>
      <c r="K48" s="59" t="s">
        <v>207</v>
      </c>
      <c r="L48" s="60">
        <f t="shared" si="3"/>
        <v>5.8659529999999993</v>
      </c>
      <c r="M48" s="60">
        <f t="shared" si="4"/>
        <v>7.5427189999999991</v>
      </c>
      <c r="N48" s="61">
        <v>7.4294239999999991</v>
      </c>
      <c r="O48" s="61">
        <v>6.5230639999999989</v>
      </c>
      <c r="P48" s="61">
        <v>7.2934699999999983</v>
      </c>
      <c r="Q48" s="61">
        <v>7.2028339999999984</v>
      </c>
      <c r="R48" s="61">
        <v>7.2481519999999984</v>
      </c>
      <c r="S48" s="61">
        <v>5.8659529999999993</v>
      </c>
      <c r="T48" s="61">
        <v>6.341791999999999</v>
      </c>
      <c r="U48" s="61">
        <v>7.2708109999999992</v>
      </c>
      <c r="V48" s="61">
        <v>7.0215619999999994</v>
      </c>
      <c r="W48" s="61">
        <v>6.5910409999999997</v>
      </c>
      <c r="X48" s="61">
        <v>6.9535849999999986</v>
      </c>
      <c r="Y48" s="61">
        <v>6.6816769999999988</v>
      </c>
      <c r="Z48" s="61">
        <v>6.8402899999999995</v>
      </c>
      <c r="AA48" s="61">
        <v>7.1348569999999993</v>
      </c>
      <c r="AB48" s="61">
        <v>7.0668799999999994</v>
      </c>
      <c r="AC48" s="61">
        <v>6.6136999999999988</v>
      </c>
      <c r="AD48" s="61">
        <v>6.9762439999999994</v>
      </c>
      <c r="AE48" s="61">
        <v>6.4324279999999989</v>
      </c>
      <c r="AF48" s="61">
        <v>7.5427189999999991</v>
      </c>
      <c r="AG48" s="61">
        <v>7.2934699999999983</v>
      </c>
      <c r="AI48" s="53"/>
      <c r="AJ48" s="53"/>
      <c r="AK48" s="53"/>
      <c r="AL48" s="53"/>
      <c r="AM48" s="53"/>
      <c r="AN48" s="53"/>
    </row>
    <row r="49" spans="1:40">
      <c r="A49" s="54">
        <v>28</v>
      </c>
      <c r="B49" s="55">
        <v>44</v>
      </c>
      <c r="C49" s="56" t="s">
        <v>259</v>
      </c>
      <c r="D49" s="57"/>
      <c r="E49" s="58" t="s">
        <v>226</v>
      </c>
      <c r="F49" s="84" t="s">
        <v>220</v>
      </c>
      <c r="G49" s="84" t="s">
        <v>206</v>
      </c>
      <c r="H49" s="85">
        <f t="shared" si="1"/>
        <v>7.3974748099999985</v>
      </c>
      <c r="I49" s="85">
        <f t="shared" si="2"/>
        <v>0.69238500131834613</v>
      </c>
      <c r="J49" s="91" t="s">
        <v>229</v>
      </c>
      <c r="K49" s="59" t="s">
        <v>207</v>
      </c>
      <c r="L49" s="60">
        <f t="shared" si="3"/>
        <v>5.4127729999999996</v>
      </c>
      <c r="M49" s="60">
        <f t="shared" si="4"/>
        <v>8.5623740000000002</v>
      </c>
      <c r="N49" s="61">
        <v>7.9958989999999988</v>
      </c>
      <c r="O49" s="61">
        <v>8.3811020000000003</v>
      </c>
      <c r="P49" s="61">
        <v>8.5623740000000002</v>
      </c>
      <c r="Q49" s="61">
        <v>8.3584429999999994</v>
      </c>
      <c r="R49" s="61">
        <v>8.1091940000000005</v>
      </c>
      <c r="S49" s="61">
        <v>7.6333549999999999</v>
      </c>
      <c r="T49" s="61">
        <v>7.1801749999999993</v>
      </c>
      <c r="U49" s="61">
        <v>7.4067649999999992</v>
      </c>
      <c r="V49" s="61">
        <v>7.5200599999999991</v>
      </c>
      <c r="W49" s="61">
        <v>6.8629489999999986</v>
      </c>
      <c r="X49" s="61">
        <v>6.7451221999999991</v>
      </c>
      <c r="Y49" s="61">
        <v>7.1121979999999994</v>
      </c>
      <c r="Z49" s="61">
        <v>7.2254929999999993</v>
      </c>
      <c r="AA49" s="61">
        <v>6.9082669999999986</v>
      </c>
      <c r="AB49" s="61">
        <v>7.0215619999999994</v>
      </c>
      <c r="AC49" s="61">
        <v>5.4127729999999996</v>
      </c>
      <c r="AD49" s="61">
        <v>7.656013999999999</v>
      </c>
      <c r="AE49" s="61">
        <v>7.0215619999999994</v>
      </c>
      <c r="AF49" s="61">
        <v>7.3614469999999992</v>
      </c>
      <c r="AG49" s="61">
        <v>7.4747419999999991</v>
      </c>
      <c r="AI49" s="53"/>
      <c r="AJ49" s="53"/>
      <c r="AK49" s="53"/>
      <c r="AL49" s="53"/>
      <c r="AM49" s="53"/>
      <c r="AN49" s="53"/>
    </row>
    <row r="50" spans="1:40">
      <c r="A50" s="54">
        <v>29</v>
      </c>
      <c r="B50" s="55">
        <v>45</v>
      </c>
      <c r="C50" s="56" t="s">
        <v>260</v>
      </c>
      <c r="D50" s="57"/>
      <c r="E50" s="58" t="s">
        <v>226</v>
      </c>
      <c r="F50" s="84" t="s">
        <v>220</v>
      </c>
      <c r="G50" s="84" t="s">
        <v>206</v>
      </c>
      <c r="H50" s="85">
        <f t="shared" si="1"/>
        <v>7.4213800550000002</v>
      </c>
      <c r="I50" s="85">
        <f t="shared" si="2"/>
        <v>0.4137526419880479</v>
      </c>
      <c r="J50" s="91" t="s">
        <v>229</v>
      </c>
      <c r="K50" s="59" t="s">
        <v>207</v>
      </c>
      <c r="L50" s="60">
        <f t="shared" si="3"/>
        <v>6.7723129999999987</v>
      </c>
      <c r="M50" s="60">
        <f t="shared" si="4"/>
        <v>8.1998300000000004</v>
      </c>
      <c r="N50" s="61">
        <v>7.3161289999999992</v>
      </c>
      <c r="O50" s="61">
        <v>7.7693089999999989</v>
      </c>
      <c r="P50" s="61">
        <v>8.1998300000000004</v>
      </c>
      <c r="Q50" s="61">
        <v>8.0865349999999996</v>
      </c>
      <c r="R50" s="61">
        <v>8.0638760000000005</v>
      </c>
      <c r="S50" s="61">
        <v>7.3841059999999992</v>
      </c>
      <c r="T50" s="61">
        <v>7.4520829999999991</v>
      </c>
      <c r="U50" s="61">
        <v>6.9762439999999994</v>
      </c>
      <c r="V50" s="61">
        <v>6.942255499999999</v>
      </c>
      <c r="W50" s="61">
        <v>7.2481519999999984</v>
      </c>
      <c r="X50" s="61">
        <v>6.8085673999999985</v>
      </c>
      <c r="Y50" s="61">
        <v>6.9717121999999989</v>
      </c>
      <c r="Z50" s="61">
        <v>7.2934699999999983</v>
      </c>
      <c r="AA50" s="61">
        <v>7.656013999999999</v>
      </c>
      <c r="AB50" s="61">
        <v>7.5427189999999991</v>
      </c>
      <c r="AC50" s="61">
        <v>7.8146269999999989</v>
      </c>
      <c r="AD50" s="61">
        <v>7.4974009999999991</v>
      </c>
      <c r="AE50" s="61">
        <v>7.5427189999999991</v>
      </c>
      <c r="AF50" s="61">
        <v>7.0895389999999994</v>
      </c>
      <c r="AG50" s="61">
        <v>6.7723129999999987</v>
      </c>
      <c r="AI50" s="53"/>
      <c r="AJ50" s="53"/>
      <c r="AK50" s="53"/>
      <c r="AL50" s="53"/>
      <c r="AM50" s="53"/>
      <c r="AN50" s="53"/>
    </row>
    <row r="51" spans="1:40">
      <c r="A51" s="54">
        <v>30</v>
      </c>
      <c r="B51" s="55">
        <v>46</v>
      </c>
      <c r="C51" s="56" t="s">
        <v>261</v>
      </c>
      <c r="D51" s="57">
        <v>1879</v>
      </c>
      <c r="E51" s="58" t="s">
        <v>226</v>
      </c>
      <c r="F51" s="84" t="s">
        <v>220</v>
      </c>
      <c r="G51" s="84" t="s">
        <v>206</v>
      </c>
      <c r="H51" s="85">
        <f t="shared" si="1"/>
        <v>7.074810649999999</v>
      </c>
      <c r="I51" s="85">
        <f t="shared" si="2"/>
        <v>0.18730031373446077</v>
      </c>
      <c r="J51" s="91" t="s">
        <v>229</v>
      </c>
      <c r="K51" s="59" t="s">
        <v>207</v>
      </c>
      <c r="L51" s="60">
        <f t="shared" si="3"/>
        <v>6.5910409999999997</v>
      </c>
      <c r="M51" s="60">
        <f t="shared" si="4"/>
        <v>7.4067649999999992</v>
      </c>
      <c r="N51" s="61">
        <v>6.9535849999999986</v>
      </c>
      <c r="O51" s="61">
        <v>7.1121979999999994</v>
      </c>
      <c r="P51" s="61">
        <v>6.5910409999999997</v>
      </c>
      <c r="Q51" s="61">
        <v>7.3841059999999992</v>
      </c>
      <c r="R51" s="61">
        <v>7.0215619999999994</v>
      </c>
      <c r="S51" s="61">
        <v>6.9309259999999995</v>
      </c>
      <c r="T51" s="61">
        <v>7.1575159999999993</v>
      </c>
      <c r="U51" s="61">
        <v>7.3161289999999992</v>
      </c>
      <c r="V51" s="61">
        <v>6.9309259999999995</v>
      </c>
      <c r="W51" s="61">
        <v>6.9762439999999994</v>
      </c>
      <c r="X51" s="61">
        <v>6.9762439999999994</v>
      </c>
      <c r="Y51" s="61">
        <v>7.1121979999999994</v>
      </c>
      <c r="Z51" s="61">
        <v>7.4067649999999992</v>
      </c>
      <c r="AA51" s="61">
        <v>7.2028339999999984</v>
      </c>
      <c r="AB51" s="61">
        <v>7.2481519999999984</v>
      </c>
      <c r="AC51" s="61">
        <v>7.0668799999999994</v>
      </c>
      <c r="AD51" s="61">
        <v>7.1801749999999993</v>
      </c>
      <c r="AE51" s="61">
        <v>7.1121979999999994</v>
      </c>
      <c r="AF51" s="61">
        <v>6.8856079999999995</v>
      </c>
      <c r="AG51" s="61">
        <v>6.9309259999999995</v>
      </c>
      <c r="AI51" s="53"/>
      <c r="AJ51" s="53"/>
      <c r="AK51" s="53"/>
      <c r="AL51" s="53"/>
      <c r="AM51" s="53"/>
      <c r="AN51" s="53"/>
    </row>
    <row r="52" spans="1:40">
      <c r="A52" s="54">
        <v>31</v>
      </c>
      <c r="B52" s="55">
        <v>47</v>
      </c>
      <c r="C52" s="56" t="s">
        <v>262</v>
      </c>
      <c r="D52" s="57">
        <v>1880</v>
      </c>
      <c r="E52" s="58" t="s">
        <v>226</v>
      </c>
      <c r="F52" s="84" t="s">
        <v>220</v>
      </c>
      <c r="G52" s="84" t="s">
        <v>206</v>
      </c>
      <c r="H52" s="85">
        <f t="shared" si="1"/>
        <v>7.1507182999999994</v>
      </c>
      <c r="I52" s="85">
        <f t="shared" si="2"/>
        <v>0.39188280308009177</v>
      </c>
      <c r="J52" s="91" t="s">
        <v>229</v>
      </c>
      <c r="K52" s="59" t="s">
        <v>207</v>
      </c>
      <c r="L52" s="60">
        <f t="shared" si="3"/>
        <v>6.7723129999999987</v>
      </c>
      <c r="M52" s="60">
        <f t="shared" si="4"/>
        <v>8.0865349999999996</v>
      </c>
      <c r="N52" s="61">
        <v>7.656013999999999</v>
      </c>
      <c r="O52" s="61">
        <v>7.7693089999999989</v>
      </c>
      <c r="P52" s="61">
        <v>7.7693089999999989</v>
      </c>
      <c r="Q52" s="61">
        <v>7.701331999999999</v>
      </c>
      <c r="R52" s="61">
        <v>8.0865349999999996</v>
      </c>
      <c r="S52" s="61">
        <v>6.7949719999999996</v>
      </c>
      <c r="T52" s="61">
        <v>6.9082669999999986</v>
      </c>
      <c r="U52" s="61">
        <v>7.0215619999999994</v>
      </c>
      <c r="V52" s="61">
        <v>7.0442209999999994</v>
      </c>
      <c r="W52" s="61">
        <v>6.7723129999999987</v>
      </c>
      <c r="X52" s="61">
        <v>7.0442209999999994</v>
      </c>
      <c r="Y52" s="61">
        <v>6.9989029999999994</v>
      </c>
      <c r="Z52" s="61">
        <v>7.0895389999999994</v>
      </c>
      <c r="AA52" s="61">
        <v>6.8176309999999987</v>
      </c>
      <c r="AB52" s="61">
        <v>6.8629489999999986</v>
      </c>
      <c r="AC52" s="61">
        <v>6.9762439999999994</v>
      </c>
      <c r="AD52" s="61">
        <v>6.9082669999999986</v>
      </c>
      <c r="AE52" s="61">
        <v>6.8402899999999995</v>
      </c>
      <c r="AF52" s="61">
        <v>7.1121979999999994</v>
      </c>
      <c r="AG52" s="61">
        <v>6.8402899999999995</v>
      </c>
      <c r="AI52" s="53"/>
      <c r="AJ52" s="53"/>
      <c r="AK52" s="53"/>
      <c r="AL52" s="53"/>
      <c r="AM52" s="53"/>
      <c r="AN52" s="53"/>
    </row>
    <row r="53" spans="1:40">
      <c r="A53" s="54">
        <v>32</v>
      </c>
      <c r="B53" s="55">
        <v>48</v>
      </c>
      <c r="C53" s="56" t="s">
        <v>263</v>
      </c>
      <c r="D53" s="57">
        <v>1880</v>
      </c>
      <c r="E53" s="58" t="s">
        <v>226</v>
      </c>
      <c r="F53" s="84" t="s">
        <v>220</v>
      </c>
      <c r="G53" s="84" t="s">
        <v>206</v>
      </c>
      <c r="H53" s="85">
        <f t="shared" si="1"/>
        <v>7.2823670899999984</v>
      </c>
      <c r="I53" s="85">
        <f t="shared" si="2"/>
        <v>0.32059234109397228</v>
      </c>
      <c r="J53" s="91" t="s">
        <v>229</v>
      </c>
      <c r="K53" s="59" t="s">
        <v>207</v>
      </c>
      <c r="L53" s="60">
        <f t="shared" si="3"/>
        <v>6.7723129999999987</v>
      </c>
      <c r="M53" s="60">
        <f t="shared" si="4"/>
        <v>8.3131249999999994</v>
      </c>
      <c r="N53" s="61">
        <v>7.3161289999999992</v>
      </c>
      <c r="O53" s="61">
        <v>7.7693089999999989</v>
      </c>
      <c r="P53" s="61">
        <v>8.3131249999999994</v>
      </c>
      <c r="Q53" s="61">
        <v>7.0895389999999994</v>
      </c>
      <c r="R53" s="61">
        <v>7.1121979999999994</v>
      </c>
      <c r="S53" s="61">
        <v>7.5200599999999991</v>
      </c>
      <c r="T53" s="61">
        <v>7.3206607999999989</v>
      </c>
      <c r="U53" s="61">
        <v>7.0895389999999994</v>
      </c>
      <c r="V53" s="61">
        <v>7.565377999999999</v>
      </c>
      <c r="W53" s="61">
        <v>7.3841059999999992</v>
      </c>
      <c r="X53" s="61">
        <v>7.0895389999999994</v>
      </c>
      <c r="Y53" s="61">
        <v>7.0668799999999994</v>
      </c>
      <c r="Z53" s="61">
        <v>7.1575159999999993</v>
      </c>
      <c r="AA53" s="61">
        <v>7.1575159999999993</v>
      </c>
      <c r="AB53" s="61">
        <v>7.4067649999999992</v>
      </c>
      <c r="AC53" s="61">
        <v>6.7723129999999987</v>
      </c>
      <c r="AD53" s="61">
        <v>7.2254929999999993</v>
      </c>
      <c r="AE53" s="61">
        <v>7.0442209999999994</v>
      </c>
      <c r="AF53" s="61">
        <v>7.1575159999999993</v>
      </c>
      <c r="AG53" s="61">
        <v>7.0895389999999994</v>
      </c>
      <c r="AI53" s="53"/>
      <c r="AJ53" s="53"/>
      <c r="AK53" s="53"/>
      <c r="AL53" s="53"/>
      <c r="AM53" s="53"/>
      <c r="AN53" s="53"/>
    </row>
    <row r="54" spans="1:40">
      <c r="A54" s="54">
        <v>33</v>
      </c>
      <c r="B54" s="55">
        <v>49</v>
      </c>
      <c r="C54" s="56" t="s">
        <v>264</v>
      </c>
      <c r="D54" s="57">
        <v>1915</v>
      </c>
      <c r="E54" s="58" t="s">
        <v>226</v>
      </c>
      <c r="F54" s="84" t="s">
        <v>220</v>
      </c>
      <c r="G54" s="84" t="s">
        <v>206</v>
      </c>
      <c r="H54" s="85">
        <f t="shared" si="1"/>
        <v>7.8452166500000002</v>
      </c>
      <c r="I54" s="85">
        <f t="shared" si="2"/>
        <v>0.23518197336621616</v>
      </c>
      <c r="J54" s="91" t="s">
        <v>229</v>
      </c>
      <c r="K54" s="59" t="s">
        <v>207</v>
      </c>
      <c r="L54" s="60">
        <f t="shared" si="3"/>
        <v>7.5200599999999991</v>
      </c>
      <c r="M54" s="60">
        <f t="shared" si="4"/>
        <v>8.2678069999999995</v>
      </c>
      <c r="N54" s="61">
        <v>7.9958989999999988</v>
      </c>
      <c r="O54" s="61">
        <v>8.1318529999999996</v>
      </c>
      <c r="P54" s="61">
        <v>8.2678069999999995</v>
      </c>
      <c r="Q54" s="61">
        <v>7.9958989999999988</v>
      </c>
      <c r="R54" s="61">
        <v>7.8146269999999989</v>
      </c>
      <c r="S54" s="61">
        <v>8.0412169999999996</v>
      </c>
      <c r="T54" s="61">
        <v>8.1998300000000004</v>
      </c>
      <c r="U54" s="61">
        <v>7.8599449999999988</v>
      </c>
      <c r="V54" s="61">
        <v>8.0638760000000005</v>
      </c>
      <c r="W54" s="61">
        <v>7.5200599999999991</v>
      </c>
      <c r="X54" s="61">
        <v>7.701331999999999</v>
      </c>
      <c r="Y54" s="61">
        <v>7.6333549999999999</v>
      </c>
      <c r="Z54" s="61">
        <v>8.1545120000000004</v>
      </c>
      <c r="AA54" s="61">
        <v>7.6786729999999999</v>
      </c>
      <c r="AB54" s="61">
        <v>7.5427189999999991</v>
      </c>
      <c r="AC54" s="61">
        <v>7.5427189999999991</v>
      </c>
      <c r="AD54" s="61">
        <v>7.6786729999999999</v>
      </c>
      <c r="AE54" s="61">
        <v>7.610695999999999</v>
      </c>
      <c r="AF54" s="61">
        <v>7.7693089999999989</v>
      </c>
      <c r="AG54" s="61">
        <v>7.701331999999999</v>
      </c>
      <c r="AI54" s="53"/>
      <c r="AJ54" s="53"/>
      <c r="AK54" s="53"/>
      <c r="AL54" s="53"/>
      <c r="AM54" s="53"/>
      <c r="AN54" s="53"/>
    </row>
    <row r="55" spans="1:40">
      <c r="A55" s="54">
        <v>34</v>
      </c>
      <c r="B55" s="55">
        <v>50</v>
      </c>
      <c r="C55" s="56" t="s">
        <v>265</v>
      </c>
      <c r="D55" s="57">
        <v>1915</v>
      </c>
      <c r="E55" s="58" t="s">
        <v>226</v>
      </c>
      <c r="F55" s="84" t="s">
        <v>220</v>
      </c>
      <c r="G55" s="84" t="s">
        <v>206</v>
      </c>
      <c r="H55" s="85">
        <f t="shared" si="1"/>
        <v>8.1178044199999988</v>
      </c>
      <c r="I55" s="85">
        <f t="shared" si="2"/>
        <v>0.36910085222002914</v>
      </c>
      <c r="J55" s="91" t="s">
        <v>229</v>
      </c>
      <c r="K55" s="59" t="s">
        <v>207</v>
      </c>
      <c r="L55" s="60">
        <f t="shared" si="3"/>
        <v>7.0442209999999994</v>
      </c>
      <c r="M55" s="60">
        <f t="shared" si="4"/>
        <v>8.834282</v>
      </c>
      <c r="N55" s="61">
        <v>7.8372859999999998</v>
      </c>
      <c r="O55" s="61">
        <v>7.8282223999999987</v>
      </c>
      <c r="P55" s="61">
        <v>8.3357840000000003</v>
      </c>
      <c r="Q55" s="61">
        <v>8.0638760000000005</v>
      </c>
      <c r="R55" s="61">
        <v>7.9279219999999997</v>
      </c>
      <c r="S55" s="61">
        <v>7.9732399999999997</v>
      </c>
      <c r="T55" s="61">
        <v>8.0865349999999996</v>
      </c>
      <c r="U55" s="61">
        <v>7.0442209999999994</v>
      </c>
      <c r="V55" s="61">
        <v>8.2224889999999995</v>
      </c>
      <c r="W55" s="61">
        <v>8.6983280000000001</v>
      </c>
      <c r="X55" s="61">
        <v>8.1771709999999995</v>
      </c>
      <c r="Y55" s="61">
        <v>8.1545120000000004</v>
      </c>
      <c r="Z55" s="61">
        <v>8.1318529999999996</v>
      </c>
      <c r="AA55" s="61">
        <v>8.5170560000000002</v>
      </c>
      <c r="AB55" s="61">
        <v>7.8826039999999997</v>
      </c>
      <c r="AC55" s="61">
        <v>7.8146269999999989</v>
      </c>
      <c r="AD55" s="61">
        <v>8.0865349999999996</v>
      </c>
      <c r="AE55" s="61">
        <v>8.3811020000000003</v>
      </c>
      <c r="AF55" s="61">
        <v>8.3584429999999994</v>
      </c>
      <c r="AG55" s="61">
        <v>8.834282</v>
      </c>
      <c r="AI55" s="53"/>
      <c r="AJ55" s="53"/>
      <c r="AK55" s="53"/>
      <c r="AL55" s="53"/>
      <c r="AM55" s="53"/>
      <c r="AN55" s="53"/>
    </row>
    <row r="56" spans="1:40">
      <c r="A56" s="54">
        <v>35</v>
      </c>
      <c r="B56" s="55">
        <v>51</v>
      </c>
      <c r="C56" s="56" t="s">
        <v>266</v>
      </c>
      <c r="D56" s="57">
        <v>1794</v>
      </c>
      <c r="E56" s="58" t="s">
        <v>226</v>
      </c>
      <c r="F56" s="84" t="s">
        <v>199</v>
      </c>
      <c r="G56" s="84" t="s">
        <v>206</v>
      </c>
      <c r="H56" s="85">
        <f t="shared" si="1"/>
        <v>11.462726000000002</v>
      </c>
      <c r="I56" s="85">
        <f t="shared" si="2"/>
        <v>2.5219986136166201</v>
      </c>
      <c r="J56" s="91" t="s">
        <v>229</v>
      </c>
      <c r="K56" s="59" t="s">
        <v>233</v>
      </c>
      <c r="L56" s="60">
        <f t="shared" si="3"/>
        <v>7.1348569999999993</v>
      </c>
      <c r="M56" s="60">
        <f t="shared" si="4"/>
        <v>15.722617999999999</v>
      </c>
      <c r="N56" s="61">
        <v>12.867583999999999</v>
      </c>
      <c r="O56" s="61">
        <v>11.281453999999998</v>
      </c>
      <c r="P56" s="61">
        <v>7.1348569999999993</v>
      </c>
      <c r="Q56" s="61">
        <v>10.216481</v>
      </c>
      <c r="R56" s="61">
        <v>9.0608719999999998</v>
      </c>
      <c r="S56" s="61">
        <v>14.816257999999999</v>
      </c>
      <c r="T56" s="61">
        <v>12.550357999999999</v>
      </c>
      <c r="U56" s="61">
        <v>10.647002000000001</v>
      </c>
      <c r="V56" s="61">
        <v>9.4007570000000005</v>
      </c>
      <c r="W56" s="61">
        <v>9.0835309999999989</v>
      </c>
      <c r="X56" s="61">
        <v>9.2194850000000006</v>
      </c>
      <c r="Y56" s="61">
        <v>11.508044</v>
      </c>
      <c r="Z56" s="61">
        <v>14.272442</v>
      </c>
      <c r="AA56" s="61">
        <v>15.722617999999999</v>
      </c>
      <c r="AB56" s="61">
        <v>14.657644999999999</v>
      </c>
      <c r="AC56" s="61">
        <v>15.450710000000001</v>
      </c>
      <c r="AD56" s="61">
        <v>9.1288490000000007</v>
      </c>
      <c r="AE56" s="61">
        <v>8.5623740000000002</v>
      </c>
      <c r="AF56" s="61">
        <v>10.284458000000001</v>
      </c>
      <c r="AG56" s="61">
        <v>13.388741</v>
      </c>
      <c r="AI56" s="53"/>
      <c r="AJ56" s="53"/>
      <c r="AK56" s="53"/>
      <c r="AL56" s="53"/>
      <c r="AM56" s="53"/>
      <c r="AN56" s="53"/>
    </row>
    <row r="57" spans="1:40">
      <c r="A57" s="54">
        <v>36</v>
      </c>
      <c r="B57" s="55">
        <v>52</v>
      </c>
      <c r="C57" s="56" t="s">
        <v>267</v>
      </c>
      <c r="D57" s="57">
        <v>1794</v>
      </c>
      <c r="E57" s="58" t="s">
        <v>226</v>
      </c>
      <c r="F57" s="84" t="s">
        <v>199</v>
      </c>
      <c r="G57" s="84" t="s">
        <v>206</v>
      </c>
      <c r="H57" s="85">
        <f t="shared" si="1"/>
        <v>8.9657041999999993</v>
      </c>
      <c r="I57" s="85">
        <f t="shared" si="2"/>
        <v>1.0204251151774382</v>
      </c>
      <c r="J57" s="91" t="s">
        <v>229</v>
      </c>
      <c r="K57" s="59" t="s">
        <v>233</v>
      </c>
      <c r="L57" s="60">
        <f t="shared" si="3"/>
        <v>5.2315009999999997</v>
      </c>
      <c r="M57" s="60">
        <f t="shared" si="4"/>
        <v>9.8312779999999993</v>
      </c>
      <c r="N57" s="61">
        <v>9.6500059999999994</v>
      </c>
      <c r="O57" s="61">
        <v>9.6273470000000003</v>
      </c>
      <c r="P57" s="61">
        <v>7.9279219999999997</v>
      </c>
      <c r="Q57" s="61">
        <v>8.8569410000000008</v>
      </c>
      <c r="R57" s="61">
        <v>9.5140520000000013</v>
      </c>
      <c r="S57" s="61">
        <v>8.8116230000000009</v>
      </c>
      <c r="T57" s="61">
        <v>9.2874619999999997</v>
      </c>
      <c r="U57" s="61">
        <v>9.5140520000000013</v>
      </c>
      <c r="V57" s="61">
        <v>9.6953240000000012</v>
      </c>
      <c r="W57" s="61">
        <v>8.2451480000000004</v>
      </c>
      <c r="X57" s="61">
        <v>9.1288490000000007</v>
      </c>
      <c r="Y57" s="61">
        <v>9.6953240000000012</v>
      </c>
      <c r="Z57" s="61">
        <v>5.2315009999999997</v>
      </c>
      <c r="AA57" s="61">
        <v>8.0638760000000005</v>
      </c>
      <c r="AB57" s="61">
        <v>9.6500059999999994</v>
      </c>
      <c r="AC57" s="61">
        <v>9.6046880000000012</v>
      </c>
      <c r="AD57" s="61">
        <v>9.2421439999999997</v>
      </c>
      <c r="AE57" s="61">
        <v>8.788964</v>
      </c>
      <c r="AF57" s="61">
        <v>8.9475770000000008</v>
      </c>
      <c r="AG57" s="61">
        <v>9.8312779999999993</v>
      </c>
      <c r="AI57" s="53"/>
      <c r="AJ57" s="53"/>
      <c r="AK57" s="53"/>
      <c r="AL57" s="53"/>
      <c r="AM57" s="53"/>
      <c r="AN57" s="53"/>
    </row>
    <row r="58" spans="1:40">
      <c r="A58" s="54">
        <v>37</v>
      </c>
      <c r="B58" s="55">
        <v>53</v>
      </c>
      <c r="C58" s="56" t="s">
        <v>262</v>
      </c>
      <c r="D58" s="57">
        <v>1880</v>
      </c>
      <c r="E58" s="58" t="s">
        <v>226</v>
      </c>
      <c r="F58" s="84" t="s">
        <v>220</v>
      </c>
      <c r="G58" s="84" t="s">
        <v>206</v>
      </c>
      <c r="H58" s="85">
        <f t="shared" si="1"/>
        <v>6.3041780599999981</v>
      </c>
      <c r="I58" s="85">
        <f t="shared" si="2"/>
        <v>0.61357643329665823</v>
      </c>
      <c r="J58" s="91" t="s">
        <v>229</v>
      </c>
      <c r="K58" s="59" t="s">
        <v>207</v>
      </c>
      <c r="L58" s="60">
        <f t="shared" si="3"/>
        <v>4.936933999999999</v>
      </c>
      <c r="M58" s="60">
        <f t="shared" si="4"/>
        <v>7.2254929999999993</v>
      </c>
      <c r="N58" s="61">
        <v>6.1831789999999991</v>
      </c>
      <c r="O58" s="61">
        <v>6.8176309999999987</v>
      </c>
      <c r="P58" s="61">
        <v>6.9490531999999998</v>
      </c>
      <c r="Q58" s="61">
        <v>6.7723129999999987</v>
      </c>
      <c r="R58" s="61">
        <v>7.2254929999999993</v>
      </c>
      <c r="S58" s="61">
        <v>6.387109999999999</v>
      </c>
      <c r="T58" s="61">
        <v>6.6590179999999997</v>
      </c>
      <c r="U58" s="61">
        <v>6.9762439999999994</v>
      </c>
      <c r="V58" s="61">
        <v>6.4097689999999998</v>
      </c>
      <c r="W58" s="61">
        <v>6.1605199999999991</v>
      </c>
      <c r="X58" s="61">
        <v>6.1605199999999991</v>
      </c>
      <c r="Y58" s="61">
        <v>5.8886119999999993</v>
      </c>
      <c r="Z58" s="61">
        <v>4.936933999999999</v>
      </c>
      <c r="AA58" s="61">
        <v>6.2738149999999999</v>
      </c>
      <c r="AB58" s="61">
        <v>4.982251999999999</v>
      </c>
      <c r="AC58" s="61">
        <v>6.0925429999999992</v>
      </c>
      <c r="AD58" s="61">
        <v>6.0245660000000001</v>
      </c>
      <c r="AE58" s="61">
        <v>5.5940449999999986</v>
      </c>
      <c r="AF58" s="61">
        <v>6.4550869999999998</v>
      </c>
      <c r="AG58" s="61">
        <v>7.1348569999999993</v>
      </c>
      <c r="AI58" s="53"/>
      <c r="AJ58" s="53"/>
      <c r="AK58" s="53"/>
      <c r="AL58" s="53"/>
      <c r="AM58" s="53"/>
      <c r="AN58" s="53"/>
    </row>
    <row r="59" spans="1:40">
      <c r="A59" s="54">
        <v>38</v>
      </c>
      <c r="B59" s="55">
        <v>54</v>
      </c>
      <c r="C59" s="56" t="s">
        <v>263</v>
      </c>
      <c r="D59" s="57">
        <v>1880</v>
      </c>
      <c r="E59" s="58" t="s">
        <v>226</v>
      </c>
      <c r="F59" s="84" t="s">
        <v>220</v>
      </c>
      <c r="G59" s="84" t="s">
        <v>206</v>
      </c>
      <c r="H59" s="85">
        <f t="shared" si="1"/>
        <v>6.2715490999999997</v>
      </c>
      <c r="I59" s="85">
        <f t="shared" si="2"/>
        <v>0.64200988721669427</v>
      </c>
      <c r="J59" s="91" t="s">
        <v>229</v>
      </c>
      <c r="K59" s="59" t="s">
        <v>207</v>
      </c>
      <c r="L59" s="60">
        <f t="shared" si="3"/>
        <v>4.7330029999999992</v>
      </c>
      <c r="M59" s="60">
        <f t="shared" si="4"/>
        <v>7.1575159999999993</v>
      </c>
      <c r="N59" s="61">
        <v>5.9339300000000001</v>
      </c>
      <c r="O59" s="61">
        <v>6.7269949999999987</v>
      </c>
      <c r="P59" s="61">
        <v>6.9989029999999994</v>
      </c>
      <c r="Q59" s="61">
        <v>6.4550869999999998</v>
      </c>
      <c r="R59" s="61">
        <v>6.5230639999999989</v>
      </c>
      <c r="S59" s="61">
        <v>6.4097689999999998</v>
      </c>
      <c r="T59" s="61">
        <v>6.9762439999999994</v>
      </c>
      <c r="U59" s="61">
        <v>7.1575159999999993</v>
      </c>
      <c r="V59" s="61">
        <v>6.8402899999999995</v>
      </c>
      <c r="W59" s="61">
        <v>4.7330029999999992</v>
      </c>
      <c r="X59" s="61">
        <v>5.8206349999999993</v>
      </c>
      <c r="Y59" s="61">
        <v>5.2088419999999989</v>
      </c>
      <c r="Z59" s="61">
        <v>5.5487269999999986</v>
      </c>
      <c r="AA59" s="61">
        <v>6.6136999999999988</v>
      </c>
      <c r="AB59" s="61">
        <v>5.2994779999999988</v>
      </c>
      <c r="AC59" s="61">
        <v>6.5230639999999989</v>
      </c>
      <c r="AD59" s="61">
        <v>6.7043359999999996</v>
      </c>
      <c r="AE59" s="61">
        <v>6.0245660000000001</v>
      </c>
      <c r="AF59" s="61">
        <v>6.4777459999999989</v>
      </c>
      <c r="AG59" s="61">
        <v>6.4550869999999998</v>
      </c>
      <c r="AI59" s="53"/>
      <c r="AJ59" s="53"/>
      <c r="AK59" s="53"/>
      <c r="AL59" s="53"/>
      <c r="AM59" s="53"/>
      <c r="AN59" s="53"/>
    </row>
    <row r="60" spans="1:40">
      <c r="A60" s="54">
        <v>39</v>
      </c>
      <c r="B60" s="55">
        <v>55</v>
      </c>
      <c r="C60" s="56" t="s">
        <v>268</v>
      </c>
      <c r="D60" s="57">
        <v>1845</v>
      </c>
      <c r="E60" s="58" t="s">
        <v>226</v>
      </c>
      <c r="F60" s="84" t="s">
        <v>220</v>
      </c>
      <c r="G60" s="84" t="s">
        <v>206</v>
      </c>
      <c r="H60" s="85">
        <f t="shared" si="1"/>
        <v>6.9989029999999985</v>
      </c>
      <c r="I60" s="85">
        <f t="shared" si="2"/>
        <v>0.62314309875043938</v>
      </c>
      <c r="J60" s="91" t="s">
        <v>229</v>
      </c>
      <c r="K60" s="59" t="s">
        <v>207</v>
      </c>
      <c r="L60" s="60">
        <f t="shared" si="3"/>
        <v>5.7073399999999994</v>
      </c>
      <c r="M60" s="60">
        <f t="shared" si="4"/>
        <v>7.7693089999999989</v>
      </c>
      <c r="N60" s="61">
        <v>6.7949719999999996</v>
      </c>
      <c r="O60" s="61">
        <v>7.7239909999999998</v>
      </c>
      <c r="P60" s="61">
        <v>7.0668799999999994</v>
      </c>
      <c r="Q60" s="61">
        <v>7.1348569999999993</v>
      </c>
      <c r="R60" s="61">
        <v>7.5200599999999991</v>
      </c>
      <c r="S60" s="61">
        <v>7.2481519999999984</v>
      </c>
      <c r="T60" s="61">
        <v>7.5427189999999991</v>
      </c>
      <c r="U60" s="61">
        <v>7.4974009999999991</v>
      </c>
      <c r="V60" s="61">
        <v>7.4747419999999991</v>
      </c>
      <c r="W60" s="61">
        <v>7.3614469999999992</v>
      </c>
      <c r="X60" s="61">
        <v>6.9535849999999986</v>
      </c>
      <c r="Y60" s="61">
        <v>6.4324279999999989</v>
      </c>
      <c r="Z60" s="61">
        <v>5.9565889999999992</v>
      </c>
      <c r="AA60" s="61">
        <v>5.7073399999999994</v>
      </c>
      <c r="AB60" s="61">
        <v>6.387109999999999</v>
      </c>
      <c r="AC60" s="61">
        <v>6.2738149999999999</v>
      </c>
      <c r="AD60" s="61">
        <v>7.565377999999999</v>
      </c>
      <c r="AE60" s="61">
        <v>6.0925429999999992</v>
      </c>
      <c r="AF60" s="61">
        <v>7.4747419999999991</v>
      </c>
      <c r="AG60" s="61">
        <v>7.7693089999999989</v>
      </c>
      <c r="AI60" s="53"/>
      <c r="AJ60" s="53"/>
      <c r="AK60" s="53"/>
      <c r="AL60" s="53"/>
      <c r="AM60" s="53"/>
      <c r="AN60" s="53"/>
    </row>
    <row r="61" spans="1:40">
      <c r="A61" s="54">
        <v>40</v>
      </c>
      <c r="B61" s="55">
        <v>56</v>
      </c>
      <c r="C61" s="56" t="s">
        <v>269</v>
      </c>
      <c r="D61" s="57">
        <v>1829</v>
      </c>
      <c r="E61" s="58" t="s">
        <v>226</v>
      </c>
      <c r="F61" s="84" t="s">
        <v>220</v>
      </c>
      <c r="G61" s="84" t="s">
        <v>206</v>
      </c>
      <c r="H61" s="85">
        <f t="shared" si="1"/>
        <v>7.7806384999999976</v>
      </c>
      <c r="I61" s="85">
        <f t="shared" si="2"/>
        <v>0.62336964008110829</v>
      </c>
      <c r="J61" s="91" t="s">
        <v>229</v>
      </c>
      <c r="K61" s="59" t="s">
        <v>207</v>
      </c>
      <c r="L61" s="60">
        <f t="shared" si="3"/>
        <v>6.6136999999999988</v>
      </c>
      <c r="M61" s="60">
        <f t="shared" si="4"/>
        <v>9.0382130000000007</v>
      </c>
      <c r="N61" s="61">
        <v>8.585033000000001</v>
      </c>
      <c r="O61" s="61">
        <v>8.5170560000000002</v>
      </c>
      <c r="P61" s="61">
        <v>9.0382130000000007</v>
      </c>
      <c r="Q61" s="61">
        <v>8.1318529999999996</v>
      </c>
      <c r="R61" s="61">
        <v>7.5200599999999991</v>
      </c>
      <c r="S61" s="61">
        <v>7.6333549999999999</v>
      </c>
      <c r="T61" s="61">
        <v>8.4943969999999993</v>
      </c>
      <c r="U61" s="61">
        <v>8.2224889999999995</v>
      </c>
      <c r="V61" s="61">
        <v>7.7919679999999989</v>
      </c>
      <c r="W61" s="61">
        <v>7.5427189999999991</v>
      </c>
      <c r="X61" s="61">
        <v>6.6136999999999988</v>
      </c>
      <c r="Y61" s="61">
        <v>8.3811020000000003</v>
      </c>
      <c r="Z61" s="61">
        <v>7.1348569999999993</v>
      </c>
      <c r="AA61" s="61">
        <v>8.1545120000000004</v>
      </c>
      <c r="AB61" s="61">
        <v>6.9989029999999994</v>
      </c>
      <c r="AC61" s="61">
        <v>7.2481519999999984</v>
      </c>
      <c r="AD61" s="61">
        <v>7.7466499999999989</v>
      </c>
      <c r="AE61" s="61">
        <v>7.4974009999999991</v>
      </c>
      <c r="AF61" s="61">
        <v>7.0215619999999994</v>
      </c>
      <c r="AG61" s="61">
        <v>7.3387879999999992</v>
      </c>
      <c r="AI61" s="53"/>
      <c r="AJ61" s="53"/>
      <c r="AK61" s="53"/>
      <c r="AL61" s="53"/>
      <c r="AM61" s="53"/>
      <c r="AN61" s="53"/>
    </row>
    <row r="62" spans="1:40">
      <c r="A62" s="54">
        <v>41</v>
      </c>
      <c r="B62" s="55">
        <v>57</v>
      </c>
      <c r="C62" s="56" t="s">
        <v>270</v>
      </c>
      <c r="D62" s="57">
        <v>1829</v>
      </c>
      <c r="E62" s="58" t="s">
        <v>226</v>
      </c>
      <c r="F62" s="84" t="s">
        <v>271</v>
      </c>
      <c r="G62" s="84" t="s">
        <v>206</v>
      </c>
      <c r="H62" s="85">
        <f t="shared" si="1"/>
        <v>7.0374233000000004</v>
      </c>
      <c r="I62" s="85">
        <f t="shared" si="2"/>
        <v>0.41541431336306878</v>
      </c>
      <c r="J62" s="91" t="s">
        <v>229</v>
      </c>
      <c r="K62" s="59" t="s">
        <v>207</v>
      </c>
      <c r="L62" s="60">
        <f t="shared" si="3"/>
        <v>6.387109999999999</v>
      </c>
      <c r="M62" s="60">
        <f t="shared" si="4"/>
        <v>7.701331999999999</v>
      </c>
      <c r="N62" s="61">
        <v>7.2934699999999983</v>
      </c>
      <c r="O62" s="61">
        <v>7.701331999999999</v>
      </c>
      <c r="P62" s="61">
        <v>7.610695999999999</v>
      </c>
      <c r="Q62" s="61">
        <v>7.656013999999999</v>
      </c>
      <c r="R62" s="61">
        <v>6.7269949999999987</v>
      </c>
      <c r="S62" s="61">
        <v>6.387109999999999</v>
      </c>
      <c r="T62" s="61">
        <v>7.5427189999999991</v>
      </c>
      <c r="U62" s="61">
        <v>6.7496539999999996</v>
      </c>
      <c r="V62" s="61">
        <v>7.2481519999999984</v>
      </c>
      <c r="W62" s="61">
        <v>6.5230639999999989</v>
      </c>
      <c r="X62" s="61">
        <v>7.0215619999999994</v>
      </c>
      <c r="Y62" s="61">
        <v>7.3614469999999992</v>
      </c>
      <c r="Z62" s="61">
        <v>7.1121979999999994</v>
      </c>
      <c r="AA62" s="61">
        <v>7.2934699999999983</v>
      </c>
      <c r="AB62" s="61">
        <v>6.4097689999999998</v>
      </c>
      <c r="AC62" s="61">
        <v>6.5230639999999989</v>
      </c>
      <c r="AD62" s="61">
        <v>7.1348569999999993</v>
      </c>
      <c r="AE62" s="61">
        <v>6.7269949999999987</v>
      </c>
      <c r="AF62" s="61">
        <v>7.0442209999999994</v>
      </c>
      <c r="AG62" s="61">
        <v>6.6816769999999988</v>
      </c>
      <c r="AI62" s="53"/>
      <c r="AJ62" s="53"/>
      <c r="AK62" s="53"/>
      <c r="AL62" s="53"/>
      <c r="AM62" s="53"/>
      <c r="AN62" s="53"/>
    </row>
    <row r="63" spans="1:40">
      <c r="A63" s="54">
        <v>42</v>
      </c>
      <c r="B63" s="55">
        <v>58</v>
      </c>
      <c r="C63" s="56" t="s">
        <v>272</v>
      </c>
      <c r="D63" s="57">
        <v>1862</v>
      </c>
      <c r="E63" s="58" t="s">
        <v>226</v>
      </c>
      <c r="F63" s="84" t="s">
        <v>271</v>
      </c>
      <c r="G63" s="84" t="s">
        <v>206</v>
      </c>
      <c r="H63" s="85">
        <f t="shared" si="1"/>
        <v>7.0906719499999982</v>
      </c>
      <c r="I63" s="85">
        <f t="shared" si="2"/>
        <v>0.60701067336905001</v>
      </c>
      <c r="J63" s="91" t="s">
        <v>229</v>
      </c>
      <c r="K63" s="59" t="s">
        <v>207</v>
      </c>
      <c r="L63" s="60">
        <f t="shared" si="3"/>
        <v>5.7299989999999994</v>
      </c>
      <c r="M63" s="60">
        <f t="shared" si="4"/>
        <v>8.0185580000000005</v>
      </c>
      <c r="N63" s="61">
        <v>6.5004049999999998</v>
      </c>
      <c r="O63" s="61">
        <v>7.9279219999999997</v>
      </c>
      <c r="P63" s="61">
        <v>7.8146269999999989</v>
      </c>
      <c r="Q63" s="61">
        <v>7.8146269999999989</v>
      </c>
      <c r="R63" s="61">
        <v>6.7496539999999996</v>
      </c>
      <c r="S63" s="61">
        <v>5.7299989999999994</v>
      </c>
      <c r="T63" s="61">
        <v>8.0185580000000005</v>
      </c>
      <c r="U63" s="61">
        <v>7.8146269999999989</v>
      </c>
      <c r="V63" s="61">
        <v>7.0895389999999994</v>
      </c>
      <c r="W63" s="61">
        <v>6.8176309999999987</v>
      </c>
      <c r="X63" s="61">
        <v>6.1831789999999991</v>
      </c>
      <c r="Y63" s="61">
        <v>7.0215619999999994</v>
      </c>
      <c r="Z63" s="61">
        <v>6.9989029999999994</v>
      </c>
      <c r="AA63" s="61">
        <v>7.3161289999999992</v>
      </c>
      <c r="AB63" s="61">
        <v>7.0668799999999994</v>
      </c>
      <c r="AC63" s="61">
        <v>6.2738149999999999</v>
      </c>
      <c r="AD63" s="61">
        <v>6.9762439999999994</v>
      </c>
      <c r="AE63" s="61">
        <v>7.0668799999999994</v>
      </c>
      <c r="AF63" s="61">
        <v>7.0215619999999994</v>
      </c>
      <c r="AG63" s="61">
        <v>7.610695999999999</v>
      </c>
      <c r="AI63" s="53"/>
      <c r="AJ63" s="53"/>
      <c r="AK63" s="53"/>
      <c r="AL63" s="53"/>
      <c r="AM63" s="53"/>
      <c r="AN63" s="53"/>
    </row>
    <row r="64" spans="1:40">
      <c r="A64" s="54">
        <v>43</v>
      </c>
      <c r="B64" s="55">
        <v>59</v>
      </c>
      <c r="C64" s="56" t="s">
        <v>273</v>
      </c>
      <c r="D64" s="57">
        <v>1862</v>
      </c>
      <c r="E64" s="58" t="s">
        <v>226</v>
      </c>
      <c r="F64" s="84" t="s">
        <v>271</v>
      </c>
      <c r="G64" s="84" t="s">
        <v>206</v>
      </c>
      <c r="H64" s="85">
        <f t="shared" si="1"/>
        <v>7.2859925299999997</v>
      </c>
      <c r="I64" s="85">
        <f t="shared" si="2"/>
        <v>0.5432251760711182</v>
      </c>
      <c r="J64" s="91" t="s">
        <v>229</v>
      </c>
      <c r="K64" s="59" t="s">
        <v>207</v>
      </c>
      <c r="L64" s="60">
        <f t="shared" si="3"/>
        <v>6.0472249999999992</v>
      </c>
      <c r="M64" s="60">
        <f t="shared" si="4"/>
        <v>8.2678069999999995</v>
      </c>
      <c r="N64" s="61">
        <v>6.0472249999999992</v>
      </c>
      <c r="O64" s="61">
        <v>8.0638760000000005</v>
      </c>
      <c r="P64" s="61">
        <v>8.0955986000000006</v>
      </c>
      <c r="Q64" s="61">
        <v>8.2678069999999995</v>
      </c>
      <c r="R64" s="61">
        <v>7.4747419999999991</v>
      </c>
      <c r="S64" s="61">
        <v>6.7723129999999987</v>
      </c>
      <c r="T64" s="61">
        <v>8.0185580000000005</v>
      </c>
      <c r="U64" s="61">
        <v>7.1801749999999993</v>
      </c>
      <c r="V64" s="61">
        <v>7.3387879999999992</v>
      </c>
      <c r="W64" s="61">
        <v>6.5230639999999989</v>
      </c>
      <c r="X64" s="61">
        <v>6.7949719999999996</v>
      </c>
      <c r="Y64" s="61">
        <v>6.7949719999999996</v>
      </c>
      <c r="Z64" s="61">
        <v>7.2254929999999993</v>
      </c>
      <c r="AA64" s="61">
        <v>7.0215619999999994</v>
      </c>
      <c r="AB64" s="61">
        <v>7.565377999999999</v>
      </c>
      <c r="AC64" s="61">
        <v>7.4520829999999991</v>
      </c>
      <c r="AD64" s="61">
        <v>7.3614469999999992</v>
      </c>
      <c r="AE64" s="61">
        <v>7.2254929999999993</v>
      </c>
      <c r="AF64" s="61">
        <v>7.3841059999999992</v>
      </c>
      <c r="AG64" s="61">
        <v>7.1121979999999994</v>
      </c>
      <c r="AI64" s="53"/>
      <c r="AJ64" s="53"/>
      <c r="AK64" s="53"/>
      <c r="AL64" s="53"/>
      <c r="AM64" s="53"/>
      <c r="AN64" s="53"/>
    </row>
    <row r="65" spans="1:40">
      <c r="A65" s="54">
        <v>44</v>
      </c>
      <c r="B65" s="55">
        <v>60</v>
      </c>
      <c r="C65" s="56" t="s">
        <v>274</v>
      </c>
      <c r="D65" s="57">
        <v>1882</v>
      </c>
      <c r="E65" s="58" t="s">
        <v>226</v>
      </c>
      <c r="F65" s="84" t="s">
        <v>271</v>
      </c>
      <c r="G65" s="84" t="s">
        <v>206</v>
      </c>
      <c r="H65" s="85">
        <f t="shared" si="1"/>
        <v>6.7607569099999996</v>
      </c>
      <c r="I65" s="85">
        <f t="shared" si="2"/>
        <v>0.58338978409534559</v>
      </c>
      <c r="J65" s="91" t="s">
        <v>229</v>
      </c>
      <c r="K65" s="59" t="s">
        <v>207</v>
      </c>
      <c r="L65" s="60">
        <f t="shared" si="3"/>
        <v>5.6167039999999995</v>
      </c>
      <c r="M65" s="60">
        <f t="shared" si="4"/>
        <v>7.9732399999999997</v>
      </c>
      <c r="N65" s="61">
        <v>6.6136999999999988</v>
      </c>
      <c r="O65" s="61">
        <v>7.9732399999999997</v>
      </c>
      <c r="P65" s="61">
        <v>7.701331999999999</v>
      </c>
      <c r="Q65" s="61">
        <v>7.1348569999999993</v>
      </c>
      <c r="R65" s="61">
        <v>6.6590179999999997</v>
      </c>
      <c r="S65" s="61">
        <v>5.6620219999999994</v>
      </c>
      <c r="T65" s="61">
        <v>7.1121979999999994</v>
      </c>
      <c r="U65" s="61">
        <v>6.8856079999999995</v>
      </c>
      <c r="V65" s="61">
        <v>6.7496539999999996</v>
      </c>
      <c r="W65" s="61">
        <v>6.1831789999999991</v>
      </c>
      <c r="X65" s="61">
        <v>5.6167039999999995</v>
      </c>
      <c r="Y65" s="61">
        <v>6.9309259999999995</v>
      </c>
      <c r="Z65" s="61">
        <v>6.7496539999999996</v>
      </c>
      <c r="AA65" s="61">
        <v>6.9762439999999994</v>
      </c>
      <c r="AB65" s="61">
        <v>5.9293981999999996</v>
      </c>
      <c r="AC65" s="61">
        <v>6.296473999999999</v>
      </c>
      <c r="AD65" s="61">
        <v>6.9762439999999994</v>
      </c>
      <c r="AE65" s="61">
        <v>6.8402899999999995</v>
      </c>
      <c r="AF65" s="61">
        <v>7.0442209999999994</v>
      </c>
      <c r="AG65" s="61">
        <v>7.1801749999999993</v>
      </c>
      <c r="AI65" s="53"/>
      <c r="AJ65" s="53"/>
      <c r="AK65" s="53"/>
      <c r="AL65" s="53"/>
      <c r="AM65" s="53"/>
      <c r="AN65" s="53"/>
    </row>
    <row r="66" spans="1:40">
      <c r="A66" s="54">
        <v>45</v>
      </c>
      <c r="B66" s="55">
        <v>61</v>
      </c>
      <c r="C66" s="56" t="s">
        <v>275</v>
      </c>
      <c r="D66" s="57">
        <v>1882</v>
      </c>
      <c r="E66" s="58" t="s">
        <v>226</v>
      </c>
      <c r="F66" s="84" t="s">
        <v>271</v>
      </c>
      <c r="G66" s="84" t="s">
        <v>206</v>
      </c>
      <c r="H66" s="85">
        <f t="shared" si="1"/>
        <v>6.8742785</v>
      </c>
      <c r="I66" s="85">
        <f t="shared" si="2"/>
        <v>0.58513330351711312</v>
      </c>
      <c r="J66" s="91" t="s">
        <v>229</v>
      </c>
      <c r="K66" s="59" t="s">
        <v>207</v>
      </c>
      <c r="L66" s="60">
        <f t="shared" si="3"/>
        <v>5.4807499999999996</v>
      </c>
      <c r="M66" s="60">
        <f t="shared" si="4"/>
        <v>8.2224889999999995</v>
      </c>
      <c r="N66" s="61">
        <v>6.2058379999999991</v>
      </c>
      <c r="O66" s="61">
        <v>7.4294239999999991</v>
      </c>
      <c r="P66" s="61">
        <v>7.4520829999999991</v>
      </c>
      <c r="Q66" s="61">
        <v>7.4067649999999992</v>
      </c>
      <c r="R66" s="61">
        <v>7.5427189999999991</v>
      </c>
      <c r="S66" s="61">
        <v>6.4097689999999998</v>
      </c>
      <c r="T66" s="61">
        <v>6.9762439999999994</v>
      </c>
      <c r="U66" s="61">
        <v>6.9989029999999994</v>
      </c>
      <c r="V66" s="61">
        <v>7.0442209999999994</v>
      </c>
      <c r="W66" s="61">
        <v>6.8629489999999986</v>
      </c>
      <c r="X66" s="61">
        <v>5.4807499999999996</v>
      </c>
      <c r="Y66" s="61">
        <v>6.9989029999999994</v>
      </c>
      <c r="Z66" s="61">
        <v>8.2224889999999995</v>
      </c>
      <c r="AA66" s="61">
        <v>6.9309259999999995</v>
      </c>
      <c r="AB66" s="61">
        <v>6.4324279999999989</v>
      </c>
      <c r="AC66" s="61">
        <v>6.0925429999999992</v>
      </c>
      <c r="AD66" s="61">
        <v>6.6590179999999997</v>
      </c>
      <c r="AE66" s="61">
        <v>6.5230639999999989</v>
      </c>
      <c r="AF66" s="61">
        <v>6.8856079999999995</v>
      </c>
      <c r="AG66" s="61">
        <v>6.9309259999999995</v>
      </c>
      <c r="AI66" s="53"/>
      <c r="AJ66" s="53"/>
      <c r="AK66" s="53"/>
      <c r="AL66" s="53"/>
      <c r="AM66" s="53"/>
      <c r="AN66" s="53"/>
    </row>
    <row r="67" spans="1:40">
      <c r="A67" s="54">
        <v>46</v>
      </c>
      <c r="B67" s="55">
        <v>62</v>
      </c>
      <c r="C67" s="56" t="s">
        <v>276</v>
      </c>
      <c r="D67" s="57">
        <v>1828</v>
      </c>
      <c r="E67" s="58" t="s">
        <v>226</v>
      </c>
      <c r="F67" s="84" t="s">
        <v>199</v>
      </c>
      <c r="G67" s="84" t="s">
        <v>206</v>
      </c>
      <c r="H67" s="85">
        <f t="shared" si="1"/>
        <v>6.63522605</v>
      </c>
      <c r="I67" s="85">
        <f t="shared" si="2"/>
        <v>0.47909051706890149</v>
      </c>
      <c r="J67" s="91" t="s">
        <v>229</v>
      </c>
      <c r="K67" s="59" t="s">
        <v>233</v>
      </c>
      <c r="L67" s="60">
        <f t="shared" si="3"/>
        <v>5.6620219999999994</v>
      </c>
      <c r="M67" s="60">
        <f t="shared" si="4"/>
        <v>7.6333549999999999</v>
      </c>
      <c r="N67" s="61">
        <v>5.6620219999999994</v>
      </c>
      <c r="O67" s="61">
        <v>7.2481519999999984</v>
      </c>
      <c r="P67" s="61">
        <v>7.2028339999999984</v>
      </c>
      <c r="Q67" s="61">
        <v>7.2254929999999993</v>
      </c>
      <c r="R67" s="61">
        <v>5.9792480000000001</v>
      </c>
      <c r="S67" s="61">
        <v>5.9565889999999992</v>
      </c>
      <c r="T67" s="61">
        <v>6.7269949999999987</v>
      </c>
      <c r="U67" s="61">
        <v>7.6333549999999999</v>
      </c>
      <c r="V67" s="61">
        <v>6.6816769999999988</v>
      </c>
      <c r="W67" s="61">
        <v>6.7723129999999987</v>
      </c>
      <c r="X67" s="61">
        <v>6.0472249999999992</v>
      </c>
      <c r="Y67" s="61">
        <v>6.6590179999999997</v>
      </c>
      <c r="Z67" s="61">
        <v>6.8629489999999986</v>
      </c>
      <c r="AA67" s="61">
        <v>6.8402899999999995</v>
      </c>
      <c r="AB67" s="61">
        <v>6.4324279999999989</v>
      </c>
      <c r="AC67" s="61">
        <v>6.2284969999999991</v>
      </c>
      <c r="AD67" s="61">
        <v>6.5910409999999997</v>
      </c>
      <c r="AE67" s="61">
        <v>6.5910409999999997</v>
      </c>
      <c r="AF67" s="61">
        <v>6.7949719999999996</v>
      </c>
      <c r="AG67" s="61">
        <v>6.5683819999999988</v>
      </c>
      <c r="AI67" s="53"/>
      <c r="AJ67" s="53"/>
      <c r="AK67" s="53"/>
      <c r="AL67" s="53"/>
      <c r="AM67" s="53"/>
      <c r="AN67" s="53"/>
    </row>
    <row r="68" spans="1:40">
      <c r="A68" s="54">
        <v>47</v>
      </c>
      <c r="B68" s="55">
        <v>63</v>
      </c>
      <c r="C68" s="56" t="s">
        <v>277</v>
      </c>
      <c r="D68" s="57">
        <v>1828</v>
      </c>
      <c r="E68" s="58" t="s">
        <v>226</v>
      </c>
      <c r="F68" s="84" t="s">
        <v>199</v>
      </c>
      <c r="G68" s="84" t="s">
        <v>206</v>
      </c>
      <c r="H68" s="85">
        <f t="shared" si="1"/>
        <v>7.6050312499999988</v>
      </c>
      <c r="I68" s="85">
        <f t="shared" si="2"/>
        <v>0.39926643281396396</v>
      </c>
      <c r="J68" s="91" t="s">
        <v>229</v>
      </c>
      <c r="K68" s="59" t="s">
        <v>233</v>
      </c>
      <c r="L68" s="60">
        <f t="shared" si="3"/>
        <v>6.9535849999999986</v>
      </c>
      <c r="M68" s="60">
        <f t="shared" si="4"/>
        <v>8.4943969999999993</v>
      </c>
      <c r="N68" s="61">
        <v>6.9535849999999986</v>
      </c>
      <c r="O68" s="61">
        <v>7.8826039999999997</v>
      </c>
      <c r="P68" s="61">
        <v>7.7693089999999989</v>
      </c>
      <c r="Q68" s="61">
        <v>7.9732399999999997</v>
      </c>
      <c r="R68" s="61">
        <v>7.3841059999999992</v>
      </c>
      <c r="S68" s="61">
        <v>7.1348569999999993</v>
      </c>
      <c r="T68" s="61">
        <v>7.8146269999999989</v>
      </c>
      <c r="U68" s="61">
        <v>8.4943969999999993</v>
      </c>
      <c r="V68" s="61">
        <v>8.2224889999999995</v>
      </c>
      <c r="W68" s="61">
        <v>7.610695999999999</v>
      </c>
      <c r="X68" s="61">
        <v>7.6333549999999999</v>
      </c>
      <c r="Y68" s="61">
        <v>7.4294239999999991</v>
      </c>
      <c r="Z68" s="61">
        <v>7.9052629999999988</v>
      </c>
      <c r="AA68" s="61">
        <v>7.8826039999999997</v>
      </c>
      <c r="AB68" s="61">
        <v>7.3841059999999992</v>
      </c>
      <c r="AC68" s="61">
        <v>7.0215619999999994</v>
      </c>
      <c r="AD68" s="61">
        <v>6.9535849999999986</v>
      </c>
      <c r="AE68" s="61">
        <v>7.4974009999999991</v>
      </c>
      <c r="AF68" s="61">
        <v>7.4974009999999991</v>
      </c>
      <c r="AG68" s="61">
        <v>7.656013999999999</v>
      </c>
      <c r="AI68" s="53"/>
      <c r="AJ68" s="53"/>
      <c r="AK68" s="53"/>
      <c r="AL68" s="53"/>
      <c r="AM68" s="53"/>
      <c r="AN68" s="53"/>
    </row>
    <row r="69" spans="1:40">
      <c r="A69" s="54">
        <v>48</v>
      </c>
      <c r="B69" s="55">
        <v>64</v>
      </c>
      <c r="C69" s="56" t="s">
        <v>278</v>
      </c>
      <c r="D69" s="57">
        <v>1856</v>
      </c>
      <c r="E69" s="58" t="s">
        <v>226</v>
      </c>
      <c r="F69" s="84" t="s">
        <v>220</v>
      </c>
      <c r="G69" s="84" t="s">
        <v>206</v>
      </c>
      <c r="H69" s="85">
        <f t="shared" si="1"/>
        <v>10.236647509999999</v>
      </c>
      <c r="I69" s="85">
        <f t="shared" si="2"/>
        <v>0.40972704040073077</v>
      </c>
      <c r="J69" s="91" t="s">
        <v>229</v>
      </c>
      <c r="K69" s="59" t="s">
        <v>207</v>
      </c>
      <c r="L69" s="60">
        <f t="shared" si="3"/>
        <v>9.0155539999999998</v>
      </c>
      <c r="M69" s="60">
        <f t="shared" si="4"/>
        <v>10.91891</v>
      </c>
      <c r="N69" s="61">
        <v>9.0155539999999998</v>
      </c>
      <c r="O69" s="61">
        <v>10.533707000000001</v>
      </c>
      <c r="P69" s="61">
        <v>10.737638</v>
      </c>
      <c r="Q69" s="61">
        <v>10.216481</v>
      </c>
      <c r="R69" s="61">
        <v>10.125845</v>
      </c>
      <c r="S69" s="61">
        <v>10.193822000000001</v>
      </c>
      <c r="T69" s="61">
        <v>10.035209</v>
      </c>
      <c r="U69" s="61">
        <v>10.488389</v>
      </c>
      <c r="V69" s="61">
        <v>10.397753</v>
      </c>
      <c r="W69" s="61">
        <v>10.057867999999999</v>
      </c>
      <c r="X69" s="61">
        <v>10.488389</v>
      </c>
      <c r="Y69" s="61">
        <v>10.148503999999999</v>
      </c>
      <c r="Z69" s="61">
        <v>10.397753</v>
      </c>
      <c r="AA69" s="61">
        <v>10.239139999999999</v>
      </c>
      <c r="AB69" s="61">
        <v>10.91891</v>
      </c>
      <c r="AC69" s="61">
        <v>9.4642022000000008</v>
      </c>
      <c r="AD69" s="61">
        <v>10.533707000000001</v>
      </c>
      <c r="AE69" s="61">
        <v>10.465730000000001</v>
      </c>
      <c r="AF69" s="61">
        <v>10.012549999999999</v>
      </c>
      <c r="AG69" s="61">
        <v>10.261799</v>
      </c>
      <c r="AI69" s="53"/>
      <c r="AJ69" s="53"/>
      <c r="AK69" s="53"/>
      <c r="AL69" s="53"/>
      <c r="AM69" s="53"/>
      <c r="AN69" s="53"/>
    </row>
    <row r="70" spans="1:40">
      <c r="A70" s="54">
        <v>49</v>
      </c>
      <c r="B70" s="55">
        <v>65</v>
      </c>
      <c r="C70" s="56" t="s">
        <v>279</v>
      </c>
      <c r="D70" s="57">
        <v>1856</v>
      </c>
      <c r="E70" s="58" t="s">
        <v>226</v>
      </c>
      <c r="F70" s="84" t="s">
        <v>271</v>
      </c>
      <c r="G70" s="84" t="s">
        <v>206</v>
      </c>
      <c r="H70" s="85">
        <f t="shared" ref="H70:H133" si="5">AVERAGE(N70:AG70)</f>
        <v>7.1892385999999986</v>
      </c>
      <c r="I70" s="85">
        <f t="shared" ref="I70:I133" si="6">_xlfn.STDEV.P(N70:AG70)</f>
        <v>0.33088347362846637</v>
      </c>
      <c r="J70" s="91" t="s">
        <v>229</v>
      </c>
      <c r="K70" s="59" t="s">
        <v>207</v>
      </c>
      <c r="L70" s="60">
        <f t="shared" ref="L70:L133" si="7">MIN(N70:AG70)</f>
        <v>6.7496539999999996</v>
      </c>
      <c r="M70" s="60">
        <f t="shared" ref="M70:M133" si="8">MAX(N70:AG70)</f>
        <v>8.2224889999999995</v>
      </c>
      <c r="N70" s="61">
        <v>6.9989029999999994</v>
      </c>
      <c r="O70" s="61">
        <v>7.7919679999999989</v>
      </c>
      <c r="P70" s="61">
        <v>8.2224889999999995</v>
      </c>
      <c r="Q70" s="61">
        <v>6.9309259999999995</v>
      </c>
      <c r="R70" s="61">
        <v>7.1801749999999993</v>
      </c>
      <c r="S70" s="61">
        <v>7.1801749999999993</v>
      </c>
      <c r="T70" s="61">
        <v>7.4520829999999991</v>
      </c>
      <c r="U70" s="61">
        <v>7.0668799999999994</v>
      </c>
      <c r="V70" s="61">
        <v>6.9082669999999986</v>
      </c>
      <c r="W70" s="61">
        <v>6.9989029999999994</v>
      </c>
      <c r="X70" s="61">
        <v>6.9762439999999994</v>
      </c>
      <c r="Y70" s="61">
        <v>7.4520829999999991</v>
      </c>
      <c r="Z70" s="61">
        <v>6.9082669999999986</v>
      </c>
      <c r="AA70" s="61">
        <v>7.1121979999999994</v>
      </c>
      <c r="AB70" s="61">
        <v>6.7496539999999996</v>
      </c>
      <c r="AC70" s="61">
        <v>7.0668799999999994</v>
      </c>
      <c r="AD70" s="61">
        <v>7.0668799999999994</v>
      </c>
      <c r="AE70" s="61">
        <v>7.2254929999999993</v>
      </c>
      <c r="AF70" s="61">
        <v>7.3614469999999992</v>
      </c>
      <c r="AG70" s="61">
        <v>7.1348569999999993</v>
      </c>
      <c r="AI70" s="53"/>
      <c r="AJ70" s="53"/>
      <c r="AK70" s="53"/>
      <c r="AL70" s="53"/>
      <c r="AM70" s="53"/>
      <c r="AN70" s="53"/>
    </row>
    <row r="71" spans="1:40">
      <c r="A71" s="54">
        <v>50</v>
      </c>
      <c r="B71" s="55">
        <v>66</v>
      </c>
      <c r="C71" s="56" t="s">
        <v>280</v>
      </c>
      <c r="D71" s="57">
        <v>1724</v>
      </c>
      <c r="E71" s="58" t="s">
        <v>226</v>
      </c>
      <c r="F71" s="84" t="s">
        <v>199</v>
      </c>
      <c r="G71" s="84" t="s">
        <v>206</v>
      </c>
      <c r="H71" s="85">
        <f t="shared" si="5"/>
        <v>8.4853334</v>
      </c>
      <c r="I71" s="85">
        <f t="shared" si="6"/>
        <v>0.61952374632352891</v>
      </c>
      <c r="J71" s="91" t="s">
        <v>229</v>
      </c>
      <c r="K71" s="59" t="s">
        <v>233</v>
      </c>
      <c r="L71" s="60">
        <f t="shared" si="7"/>
        <v>7.2254929999999993</v>
      </c>
      <c r="M71" s="60">
        <f t="shared" si="8"/>
        <v>9.5140520000000013</v>
      </c>
      <c r="N71" s="61">
        <v>7.2708109999999992</v>
      </c>
      <c r="O71" s="61">
        <v>7.2708109999999992</v>
      </c>
      <c r="P71" s="61">
        <v>8.1545120000000004</v>
      </c>
      <c r="Q71" s="61">
        <v>7.2254929999999993</v>
      </c>
      <c r="R71" s="61">
        <v>8.5623740000000002</v>
      </c>
      <c r="S71" s="61">
        <v>8.5397150000000011</v>
      </c>
      <c r="T71" s="61">
        <v>9.0835309999999989</v>
      </c>
      <c r="U71" s="61">
        <v>8.3584429999999994</v>
      </c>
      <c r="V71" s="61">
        <v>8.1771709999999995</v>
      </c>
      <c r="W71" s="61">
        <v>8.585033000000001</v>
      </c>
      <c r="X71" s="61">
        <v>8.902258999999999</v>
      </c>
      <c r="Y71" s="61">
        <v>8.6076920000000001</v>
      </c>
      <c r="Z71" s="61">
        <v>8.630351000000001</v>
      </c>
      <c r="AA71" s="61">
        <v>9.5140520000000013</v>
      </c>
      <c r="AB71" s="61">
        <v>8.9249179999999981</v>
      </c>
      <c r="AC71" s="61">
        <v>8.743646</v>
      </c>
      <c r="AD71" s="61">
        <v>8.9249179999999981</v>
      </c>
      <c r="AE71" s="61">
        <v>8.9702359999999999</v>
      </c>
      <c r="AF71" s="61">
        <v>9.1515079999999998</v>
      </c>
      <c r="AG71" s="61">
        <v>8.1091940000000005</v>
      </c>
      <c r="AI71" s="53"/>
      <c r="AJ71" s="53"/>
      <c r="AK71" s="53"/>
      <c r="AL71" s="53"/>
      <c r="AM71" s="53"/>
      <c r="AN71" s="53"/>
    </row>
    <row r="72" spans="1:40">
      <c r="A72" s="54">
        <v>51</v>
      </c>
      <c r="B72" s="55">
        <v>67</v>
      </c>
      <c r="C72" s="56" t="s">
        <v>281</v>
      </c>
      <c r="D72" s="57">
        <v>1724</v>
      </c>
      <c r="E72" s="58" t="s">
        <v>226</v>
      </c>
      <c r="F72" s="84" t="s">
        <v>199</v>
      </c>
      <c r="G72" s="84" t="s">
        <v>206</v>
      </c>
      <c r="H72" s="85">
        <f t="shared" si="5"/>
        <v>7.0895389999999994</v>
      </c>
      <c r="I72" s="85">
        <f t="shared" si="6"/>
        <v>0.57071899413494198</v>
      </c>
      <c r="J72" s="91" t="s">
        <v>229</v>
      </c>
      <c r="K72" s="59" t="s">
        <v>233</v>
      </c>
      <c r="L72" s="60">
        <f t="shared" si="7"/>
        <v>5.6846809999999994</v>
      </c>
      <c r="M72" s="60">
        <f t="shared" si="8"/>
        <v>8.5623740000000002</v>
      </c>
      <c r="N72" s="61">
        <v>7.1121979999999994</v>
      </c>
      <c r="O72" s="61">
        <v>7.1801749999999993</v>
      </c>
      <c r="P72" s="61">
        <v>6.8176309999999987</v>
      </c>
      <c r="Q72" s="61">
        <v>6.7949719999999996</v>
      </c>
      <c r="R72" s="61">
        <v>6.7043359999999996</v>
      </c>
      <c r="S72" s="61">
        <v>7.0215619999999994</v>
      </c>
      <c r="T72" s="61">
        <v>6.8176309999999987</v>
      </c>
      <c r="U72" s="61">
        <v>7.0668799999999994</v>
      </c>
      <c r="V72" s="61">
        <v>6.7496539999999996</v>
      </c>
      <c r="W72" s="61">
        <v>7.0442209999999994</v>
      </c>
      <c r="X72" s="61">
        <v>7.2028339999999984</v>
      </c>
      <c r="Y72" s="61">
        <v>7.4294239999999991</v>
      </c>
      <c r="Z72" s="61">
        <v>7.7466499999999989</v>
      </c>
      <c r="AA72" s="61">
        <v>7.9052629999999988</v>
      </c>
      <c r="AB72" s="61">
        <v>6.5683819999999988</v>
      </c>
      <c r="AC72" s="61">
        <v>8.5623740000000002</v>
      </c>
      <c r="AD72" s="61">
        <v>7.5200599999999991</v>
      </c>
      <c r="AE72" s="61">
        <v>5.6846809999999994</v>
      </c>
      <c r="AF72" s="61">
        <v>6.6816769999999988</v>
      </c>
      <c r="AG72" s="61">
        <v>7.1801749999999993</v>
      </c>
      <c r="AI72" s="53"/>
      <c r="AJ72" s="53"/>
      <c r="AK72" s="53"/>
      <c r="AL72" s="53"/>
      <c r="AM72" s="53"/>
      <c r="AN72" s="53"/>
    </row>
    <row r="73" spans="1:40">
      <c r="A73" s="54">
        <v>52</v>
      </c>
      <c r="B73" s="55">
        <v>68</v>
      </c>
      <c r="C73" s="56" t="s">
        <v>282</v>
      </c>
      <c r="D73" s="57">
        <v>1792</v>
      </c>
      <c r="E73" s="58" t="s">
        <v>226</v>
      </c>
      <c r="F73" s="84" t="s">
        <v>199</v>
      </c>
      <c r="G73" s="84" t="s">
        <v>206</v>
      </c>
      <c r="H73" s="85">
        <f t="shared" si="5"/>
        <v>7.0396892000000006</v>
      </c>
      <c r="I73" s="85">
        <f t="shared" si="6"/>
        <v>0.30455921356192794</v>
      </c>
      <c r="J73" s="91" t="s">
        <v>229</v>
      </c>
      <c r="K73" s="59" t="s">
        <v>233</v>
      </c>
      <c r="L73" s="60">
        <f t="shared" si="7"/>
        <v>6.5683819999999988</v>
      </c>
      <c r="M73" s="60">
        <f t="shared" si="8"/>
        <v>7.565377999999999</v>
      </c>
      <c r="N73" s="61">
        <v>7.565377999999999</v>
      </c>
      <c r="O73" s="61">
        <v>7.4294239999999991</v>
      </c>
      <c r="P73" s="61">
        <v>7.4520829999999991</v>
      </c>
      <c r="Q73" s="61">
        <v>7.2254929999999993</v>
      </c>
      <c r="R73" s="61">
        <v>7.4974009999999991</v>
      </c>
      <c r="S73" s="61">
        <v>6.7949719999999996</v>
      </c>
      <c r="T73" s="61">
        <v>7.0895389999999994</v>
      </c>
      <c r="U73" s="61">
        <v>7.2481519999999984</v>
      </c>
      <c r="V73" s="61">
        <v>7.4520829999999991</v>
      </c>
      <c r="W73" s="61">
        <v>6.8856079999999995</v>
      </c>
      <c r="X73" s="61">
        <v>6.8629489999999986</v>
      </c>
      <c r="Y73" s="61">
        <v>6.8629489999999986</v>
      </c>
      <c r="Z73" s="61">
        <v>6.9309259999999995</v>
      </c>
      <c r="AA73" s="61">
        <v>6.9762439999999994</v>
      </c>
      <c r="AB73" s="61">
        <v>7.0215619999999994</v>
      </c>
      <c r="AC73" s="61">
        <v>6.6363589999999988</v>
      </c>
      <c r="AD73" s="61">
        <v>6.7269949999999987</v>
      </c>
      <c r="AE73" s="61">
        <v>6.8856079999999995</v>
      </c>
      <c r="AF73" s="61">
        <v>6.5683819999999988</v>
      </c>
      <c r="AG73" s="61">
        <v>6.6816769999999988</v>
      </c>
      <c r="AI73" s="53"/>
      <c r="AJ73" s="53"/>
      <c r="AK73" s="53"/>
      <c r="AL73" s="53"/>
      <c r="AM73" s="53"/>
      <c r="AN73" s="53"/>
    </row>
    <row r="74" spans="1:40">
      <c r="A74" s="54">
        <v>53</v>
      </c>
      <c r="B74" s="55">
        <v>69</v>
      </c>
      <c r="C74" s="56" t="s">
        <v>283</v>
      </c>
      <c r="D74" s="57">
        <v>1792</v>
      </c>
      <c r="E74" s="58" t="s">
        <v>226</v>
      </c>
      <c r="F74" s="84" t="s">
        <v>199</v>
      </c>
      <c r="G74" s="84" t="s">
        <v>206</v>
      </c>
      <c r="H74" s="85">
        <f t="shared" si="5"/>
        <v>7.3305174649999998</v>
      </c>
      <c r="I74" s="85">
        <f t="shared" si="6"/>
        <v>0.36831943129494038</v>
      </c>
      <c r="J74" s="91" t="s">
        <v>229</v>
      </c>
      <c r="K74" s="59" t="s">
        <v>233</v>
      </c>
      <c r="L74" s="60">
        <f t="shared" si="7"/>
        <v>6.6522202999999989</v>
      </c>
      <c r="M74" s="60">
        <f t="shared" si="8"/>
        <v>8.0185580000000005</v>
      </c>
      <c r="N74" s="61">
        <v>7.4747419999999991</v>
      </c>
      <c r="O74" s="61">
        <v>7.5200599999999991</v>
      </c>
      <c r="P74" s="61">
        <v>7.610695999999999</v>
      </c>
      <c r="Q74" s="61">
        <v>8.0185580000000005</v>
      </c>
      <c r="R74" s="61">
        <v>6.8856079999999995</v>
      </c>
      <c r="S74" s="61">
        <v>6.6522202999999989</v>
      </c>
      <c r="T74" s="61">
        <v>7.1121979999999994</v>
      </c>
      <c r="U74" s="61">
        <v>7.0668799999999994</v>
      </c>
      <c r="V74" s="61">
        <v>7.1121979999999994</v>
      </c>
      <c r="W74" s="61">
        <v>6.8856079999999995</v>
      </c>
      <c r="X74" s="61">
        <v>7.2934699999999983</v>
      </c>
      <c r="Y74" s="61">
        <v>7.656013999999999</v>
      </c>
      <c r="Z74" s="61">
        <v>6.6816769999999988</v>
      </c>
      <c r="AA74" s="61">
        <v>7.3161289999999992</v>
      </c>
      <c r="AB74" s="61">
        <v>7.3841059999999992</v>
      </c>
      <c r="AC74" s="61">
        <v>7.2708109999999992</v>
      </c>
      <c r="AD74" s="61">
        <v>7.8599449999999988</v>
      </c>
      <c r="AE74" s="61">
        <v>7.6786729999999999</v>
      </c>
      <c r="AF74" s="61">
        <v>7.701331999999999</v>
      </c>
      <c r="AG74" s="61">
        <v>7.4294239999999991</v>
      </c>
      <c r="AI74" s="53"/>
      <c r="AJ74" s="53"/>
      <c r="AK74" s="53"/>
      <c r="AL74" s="53"/>
      <c r="AM74" s="53"/>
      <c r="AN74" s="53"/>
    </row>
    <row r="75" spans="1:40">
      <c r="A75" s="54">
        <v>54</v>
      </c>
      <c r="B75" s="55">
        <v>70</v>
      </c>
      <c r="C75" s="56" t="s">
        <v>284</v>
      </c>
      <c r="D75" s="57">
        <v>1893</v>
      </c>
      <c r="E75" s="58" t="s">
        <v>226</v>
      </c>
      <c r="F75" s="84" t="s">
        <v>220</v>
      </c>
      <c r="G75" s="84" t="s">
        <v>206</v>
      </c>
      <c r="H75" s="85">
        <f t="shared" si="5"/>
        <v>6.6850758499999996</v>
      </c>
      <c r="I75" s="85">
        <f t="shared" si="6"/>
        <v>0.67126785558249957</v>
      </c>
      <c r="J75" s="91" t="s">
        <v>229</v>
      </c>
      <c r="K75" s="59" t="s">
        <v>207</v>
      </c>
      <c r="L75" s="60">
        <f t="shared" si="7"/>
        <v>5.1408649999999998</v>
      </c>
      <c r="M75" s="60">
        <f t="shared" si="8"/>
        <v>8.2904660000000003</v>
      </c>
      <c r="N75" s="61">
        <v>6.6363589999999988</v>
      </c>
      <c r="O75" s="61">
        <v>7.1801749999999993</v>
      </c>
      <c r="P75" s="61">
        <v>8.2904660000000003</v>
      </c>
      <c r="Q75" s="61">
        <v>7.1575159999999993</v>
      </c>
      <c r="R75" s="61">
        <v>6.6136999999999988</v>
      </c>
      <c r="S75" s="61">
        <v>6.7269949999999987</v>
      </c>
      <c r="T75" s="61">
        <v>7.1801749999999993</v>
      </c>
      <c r="U75" s="61">
        <v>6.9309259999999995</v>
      </c>
      <c r="V75" s="61">
        <v>6.8629489999999986</v>
      </c>
      <c r="W75" s="61">
        <v>5.9792480000000001</v>
      </c>
      <c r="X75" s="61">
        <v>6.1831789999999991</v>
      </c>
      <c r="Y75" s="61">
        <v>7.1575159999999993</v>
      </c>
      <c r="Z75" s="61">
        <v>6.9082669999999986</v>
      </c>
      <c r="AA75" s="61">
        <v>6.6136999999999988</v>
      </c>
      <c r="AB75" s="61">
        <v>5.3674549999999996</v>
      </c>
      <c r="AC75" s="61">
        <v>5.1408649999999998</v>
      </c>
      <c r="AD75" s="61">
        <v>6.1152019999999991</v>
      </c>
      <c r="AE75" s="61">
        <v>6.7723129999999987</v>
      </c>
      <c r="AF75" s="61">
        <v>6.9989029999999994</v>
      </c>
      <c r="AG75" s="61">
        <v>6.8856079999999995</v>
      </c>
      <c r="AI75" s="53"/>
      <c r="AJ75" s="53"/>
      <c r="AK75" s="53"/>
      <c r="AL75" s="53"/>
      <c r="AM75" s="53"/>
      <c r="AN75" s="53"/>
    </row>
    <row r="76" spans="1:40">
      <c r="A76" s="54">
        <v>55</v>
      </c>
      <c r="B76" s="55">
        <v>71</v>
      </c>
      <c r="C76" s="56" t="s">
        <v>285</v>
      </c>
      <c r="D76" s="57">
        <v>1893</v>
      </c>
      <c r="E76" s="58" t="s">
        <v>226</v>
      </c>
      <c r="F76" s="84" t="s">
        <v>220</v>
      </c>
      <c r="G76" s="84" t="s">
        <v>206</v>
      </c>
      <c r="H76" s="85">
        <f t="shared" si="5"/>
        <v>6.6918735499999995</v>
      </c>
      <c r="I76" s="85">
        <f t="shared" si="6"/>
        <v>0.36715097262685759</v>
      </c>
      <c r="J76" s="91" t="s">
        <v>229</v>
      </c>
      <c r="K76" s="59" t="s">
        <v>207</v>
      </c>
      <c r="L76" s="60">
        <f t="shared" si="7"/>
        <v>6.0698839999999992</v>
      </c>
      <c r="M76" s="60">
        <f t="shared" si="8"/>
        <v>7.4067649999999992</v>
      </c>
      <c r="N76" s="61">
        <v>6.5230639999999989</v>
      </c>
      <c r="O76" s="61">
        <v>7.0668799999999994</v>
      </c>
      <c r="P76" s="61">
        <v>7.0442209999999994</v>
      </c>
      <c r="Q76" s="61">
        <v>6.9989029999999994</v>
      </c>
      <c r="R76" s="61">
        <v>6.3644509999999999</v>
      </c>
      <c r="S76" s="61">
        <v>6.0925429999999992</v>
      </c>
      <c r="T76" s="61">
        <v>6.9989029999999994</v>
      </c>
      <c r="U76" s="61">
        <v>6.8402899999999995</v>
      </c>
      <c r="V76" s="61">
        <v>6.5230639999999989</v>
      </c>
      <c r="W76" s="61">
        <v>6.4550869999999998</v>
      </c>
      <c r="X76" s="61">
        <v>6.4550869999999998</v>
      </c>
      <c r="Y76" s="61">
        <v>6.2284969999999991</v>
      </c>
      <c r="Z76" s="61">
        <v>7.1575159999999993</v>
      </c>
      <c r="AA76" s="61">
        <v>7.4067649999999992</v>
      </c>
      <c r="AB76" s="61">
        <v>6.7043359999999996</v>
      </c>
      <c r="AC76" s="61">
        <v>6.0698839999999992</v>
      </c>
      <c r="AD76" s="61">
        <v>6.5004049999999998</v>
      </c>
      <c r="AE76" s="61">
        <v>7.1348569999999993</v>
      </c>
      <c r="AF76" s="61">
        <v>6.7269949999999987</v>
      </c>
      <c r="AG76" s="61">
        <v>6.5457229999999997</v>
      </c>
      <c r="AI76" s="53"/>
      <c r="AJ76" s="53"/>
      <c r="AK76" s="53"/>
      <c r="AL76" s="53"/>
      <c r="AM76" s="53"/>
      <c r="AN76" s="53"/>
    </row>
    <row r="77" spans="1:40">
      <c r="A77" s="54">
        <v>56</v>
      </c>
      <c r="B77" s="55">
        <v>72</v>
      </c>
      <c r="C77" s="56" t="s">
        <v>286</v>
      </c>
      <c r="D77" s="57">
        <v>1883</v>
      </c>
      <c r="E77" s="58" t="s">
        <v>226</v>
      </c>
      <c r="F77" s="84" t="s">
        <v>220</v>
      </c>
      <c r="G77" s="84" t="s">
        <v>206</v>
      </c>
      <c r="H77" s="85">
        <f t="shared" si="5"/>
        <v>5.1646569500000012</v>
      </c>
      <c r="I77" s="85">
        <f t="shared" si="6"/>
        <v>0.64331111790822393</v>
      </c>
      <c r="J77" s="91" t="s">
        <v>229</v>
      </c>
      <c r="K77" s="59" t="s">
        <v>207</v>
      </c>
      <c r="L77" s="60">
        <f t="shared" si="7"/>
        <v>3.9625969999999997</v>
      </c>
      <c r="M77" s="60">
        <f t="shared" si="8"/>
        <v>6.6363589999999988</v>
      </c>
      <c r="N77" s="61">
        <v>4.2798229999999995</v>
      </c>
      <c r="O77" s="61">
        <v>4.3024819999999995</v>
      </c>
      <c r="P77" s="61">
        <v>3.9625969999999997</v>
      </c>
      <c r="Q77" s="61">
        <v>5.5487269999999986</v>
      </c>
      <c r="R77" s="61">
        <v>4.6876849999999992</v>
      </c>
      <c r="S77" s="61">
        <v>4.4837539999999994</v>
      </c>
      <c r="T77" s="61">
        <v>4.7103440000000001</v>
      </c>
      <c r="U77" s="61">
        <v>5.3674549999999996</v>
      </c>
      <c r="V77" s="61">
        <v>5.1408649999999998</v>
      </c>
      <c r="W77" s="61">
        <v>5.2768189999999997</v>
      </c>
      <c r="X77" s="61">
        <v>6.0245660000000001</v>
      </c>
      <c r="Y77" s="61">
        <v>5.7299989999999994</v>
      </c>
      <c r="Z77" s="61">
        <v>5.1408649999999998</v>
      </c>
      <c r="AA77" s="61">
        <v>5.5034089999999987</v>
      </c>
      <c r="AB77" s="61">
        <v>6.6363589999999988</v>
      </c>
      <c r="AC77" s="61">
        <v>5.1408649999999998</v>
      </c>
      <c r="AD77" s="61">
        <v>5.5713859999999995</v>
      </c>
      <c r="AE77" s="61">
        <v>5.8659529999999993</v>
      </c>
      <c r="AF77" s="61">
        <v>5.2088419999999989</v>
      </c>
      <c r="AG77" s="61">
        <v>4.7103440000000001</v>
      </c>
      <c r="AI77" s="53"/>
      <c r="AJ77" s="53"/>
      <c r="AK77" s="53"/>
      <c r="AL77" s="53"/>
      <c r="AM77" s="53"/>
      <c r="AN77" s="53"/>
    </row>
    <row r="78" spans="1:40">
      <c r="A78" s="54">
        <v>57</v>
      </c>
      <c r="B78" s="55">
        <v>73</v>
      </c>
      <c r="C78" s="56" t="s">
        <v>287</v>
      </c>
      <c r="D78" s="57">
        <v>1883</v>
      </c>
      <c r="E78" s="58" t="s">
        <v>226</v>
      </c>
      <c r="F78" s="84" t="s">
        <v>220</v>
      </c>
      <c r="G78" s="84" t="s">
        <v>206</v>
      </c>
      <c r="H78" s="85">
        <f t="shared" si="5"/>
        <v>5.5079408000000001</v>
      </c>
      <c r="I78" s="85">
        <f t="shared" si="6"/>
        <v>0.65462945117024218</v>
      </c>
      <c r="J78" s="91" t="s">
        <v>229</v>
      </c>
      <c r="K78" s="59" t="s">
        <v>207</v>
      </c>
      <c r="L78" s="60">
        <f t="shared" si="7"/>
        <v>4.0532329999999996</v>
      </c>
      <c r="M78" s="60">
        <f t="shared" si="8"/>
        <v>6.3644509999999999</v>
      </c>
      <c r="N78" s="61">
        <v>4.5064129999999993</v>
      </c>
      <c r="O78" s="61">
        <v>4.5290719999999993</v>
      </c>
      <c r="P78" s="61">
        <v>4.0532329999999996</v>
      </c>
      <c r="Q78" s="61">
        <v>4.8236389999999991</v>
      </c>
      <c r="R78" s="61">
        <v>5.2088419999999989</v>
      </c>
      <c r="S78" s="61">
        <v>6.3644509999999999</v>
      </c>
      <c r="T78" s="61">
        <v>5.3901139999999996</v>
      </c>
      <c r="U78" s="61">
        <v>5.4127729999999996</v>
      </c>
      <c r="V78" s="61">
        <v>4.7330029999999992</v>
      </c>
      <c r="W78" s="61">
        <v>5.3901139999999996</v>
      </c>
      <c r="X78" s="61">
        <v>6.0925429999999992</v>
      </c>
      <c r="Y78" s="61">
        <v>6.0019069999999992</v>
      </c>
      <c r="Z78" s="61">
        <v>5.8206349999999993</v>
      </c>
      <c r="AA78" s="61">
        <v>5.8659529999999993</v>
      </c>
      <c r="AB78" s="61">
        <v>5.8659529999999993</v>
      </c>
      <c r="AC78" s="61">
        <v>5.6393629999999986</v>
      </c>
      <c r="AD78" s="61">
        <v>6.1152019999999991</v>
      </c>
      <c r="AE78" s="61">
        <v>6.296473999999999</v>
      </c>
      <c r="AF78" s="61">
        <v>5.8206349999999993</v>
      </c>
      <c r="AG78" s="61">
        <v>6.2284969999999991</v>
      </c>
      <c r="AI78" s="53"/>
      <c r="AJ78" s="53"/>
      <c r="AK78" s="53"/>
      <c r="AL78" s="53"/>
      <c r="AM78" s="53"/>
      <c r="AN78" s="53"/>
    </row>
    <row r="79" spans="1:40">
      <c r="A79" s="54">
        <v>58</v>
      </c>
      <c r="B79" s="55">
        <v>74</v>
      </c>
      <c r="C79" s="56" t="s">
        <v>288</v>
      </c>
      <c r="D79" s="57">
        <v>1855</v>
      </c>
      <c r="E79" s="58" t="s">
        <v>226</v>
      </c>
      <c r="F79" s="84" t="s">
        <v>220</v>
      </c>
      <c r="G79" s="84" t="s">
        <v>206</v>
      </c>
      <c r="H79" s="85">
        <f t="shared" si="5"/>
        <v>6.8323593499999999</v>
      </c>
      <c r="I79" s="85">
        <f t="shared" si="6"/>
        <v>0.69653025192709916</v>
      </c>
      <c r="J79" s="91" t="s">
        <v>229</v>
      </c>
      <c r="K79" s="59" t="s">
        <v>207</v>
      </c>
      <c r="L79" s="60">
        <f t="shared" si="7"/>
        <v>4.7330029999999992</v>
      </c>
      <c r="M79" s="60">
        <f t="shared" si="8"/>
        <v>8.2904660000000003</v>
      </c>
      <c r="N79" s="61">
        <v>4.7330029999999992</v>
      </c>
      <c r="O79" s="61">
        <v>7.8599449999999988</v>
      </c>
      <c r="P79" s="61">
        <v>7.2481519999999984</v>
      </c>
      <c r="Q79" s="61">
        <v>8.2904660000000003</v>
      </c>
      <c r="R79" s="61">
        <v>5.9339300000000001</v>
      </c>
      <c r="S79" s="61">
        <v>6.7723129999999987</v>
      </c>
      <c r="T79" s="61">
        <v>7.3614469999999992</v>
      </c>
      <c r="U79" s="61">
        <v>7.0442209999999994</v>
      </c>
      <c r="V79" s="61">
        <v>6.8402899999999995</v>
      </c>
      <c r="W79" s="61">
        <v>6.6363589999999988</v>
      </c>
      <c r="X79" s="61">
        <v>6.1378609999999991</v>
      </c>
      <c r="Y79" s="61">
        <v>6.9082669999999986</v>
      </c>
      <c r="Z79" s="61">
        <v>6.7269949999999987</v>
      </c>
      <c r="AA79" s="61">
        <v>6.9989029999999994</v>
      </c>
      <c r="AB79" s="61">
        <v>6.7949719999999996</v>
      </c>
      <c r="AC79" s="61">
        <v>6.7949719999999996</v>
      </c>
      <c r="AD79" s="61">
        <v>6.8856079999999995</v>
      </c>
      <c r="AE79" s="61">
        <v>6.6363589999999988</v>
      </c>
      <c r="AF79" s="61">
        <v>6.7723129999999987</v>
      </c>
      <c r="AG79" s="61">
        <v>7.2708109999999992</v>
      </c>
      <c r="AI79" s="53"/>
      <c r="AJ79" s="53"/>
      <c r="AK79" s="53"/>
      <c r="AL79" s="53"/>
      <c r="AM79" s="53"/>
      <c r="AN79" s="53"/>
    </row>
    <row r="80" spans="1:40">
      <c r="A80" s="54">
        <v>59</v>
      </c>
      <c r="B80" s="55">
        <v>75</v>
      </c>
      <c r="C80" s="56" t="s">
        <v>289</v>
      </c>
      <c r="D80" s="57">
        <v>1855</v>
      </c>
      <c r="E80" s="58" t="s">
        <v>226</v>
      </c>
      <c r="F80" s="84" t="s">
        <v>220</v>
      </c>
      <c r="G80" s="84" t="s">
        <v>206</v>
      </c>
      <c r="H80" s="85">
        <f t="shared" si="5"/>
        <v>7.4339557999999979</v>
      </c>
      <c r="I80" s="85">
        <f t="shared" si="6"/>
        <v>0.68961578583952099</v>
      </c>
      <c r="J80" s="91" t="s">
        <v>229</v>
      </c>
      <c r="K80" s="59" t="s">
        <v>207</v>
      </c>
      <c r="L80" s="60">
        <f t="shared" si="7"/>
        <v>5.9339300000000001</v>
      </c>
      <c r="M80" s="60">
        <f t="shared" si="8"/>
        <v>8.4943969999999993</v>
      </c>
      <c r="N80" s="61">
        <v>5.9339300000000001</v>
      </c>
      <c r="O80" s="61">
        <v>7.8599449999999988</v>
      </c>
      <c r="P80" s="61">
        <v>7.656013999999999</v>
      </c>
      <c r="Q80" s="61">
        <v>8.0638760000000005</v>
      </c>
      <c r="R80" s="61">
        <v>7.1348569999999993</v>
      </c>
      <c r="S80" s="61">
        <v>6.2738149999999999</v>
      </c>
      <c r="T80" s="61">
        <v>7.8826039999999997</v>
      </c>
      <c r="U80" s="61">
        <v>7.8599449999999988</v>
      </c>
      <c r="V80" s="61">
        <v>8.4943969999999993</v>
      </c>
      <c r="W80" s="61">
        <v>8.0638760000000005</v>
      </c>
      <c r="X80" s="61">
        <v>6.7723129999999987</v>
      </c>
      <c r="Y80" s="61">
        <v>7.701331999999999</v>
      </c>
      <c r="Z80" s="61">
        <v>7.6333549999999999</v>
      </c>
      <c r="AA80" s="61">
        <v>8.4943969999999993</v>
      </c>
      <c r="AB80" s="61">
        <v>7.2934699999999983</v>
      </c>
      <c r="AC80" s="61">
        <v>7.6333549999999999</v>
      </c>
      <c r="AD80" s="61">
        <v>7.5427189999999991</v>
      </c>
      <c r="AE80" s="61">
        <v>7.2481519999999984</v>
      </c>
      <c r="AF80" s="61">
        <v>6.6590179999999997</v>
      </c>
      <c r="AG80" s="61">
        <v>6.4777459999999989</v>
      </c>
      <c r="AI80" s="53"/>
      <c r="AJ80" s="53"/>
      <c r="AK80" s="53"/>
      <c r="AL80" s="53"/>
      <c r="AM80" s="53"/>
      <c r="AN80" s="53"/>
    </row>
    <row r="81" spans="1:40">
      <c r="A81" s="54">
        <v>60</v>
      </c>
      <c r="B81" s="55">
        <v>76</v>
      </c>
      <c r="C81" s="56" t="s">
        <v>290</v>
      </c>
      <c r="D81" s="57">
        <v>1892</v>
      </c>
      <c r="E81" s="58" t="s">
        <v>226</v>
      </c>
      <c r="F81" s="84" t="s">
        <v>220</v>
      </c>
      <c r="G81" s="84" t="s">
        <v>206</v>
      </c>
      <c r="H81" s="85">
        <f t="shared" si="5"/>
        <v>5.9951092999999993</v>
      </c>
      <c r="I81" s="85">
        <f t="shared" si="6"/>
        <v>1.0045401975930155</v>
      </c>
      <c r="J81" s="91" t="s">
        <v>229</v>
      </c>
      <c r="K81" s="59" t="s">
        <v>207</v>
      </c>
      <c r="L81" s="60">
        <f t="shared" si="7"/>
        <v>4.5743899999999993</v>
      </c>
      <c r="M81" s="60">
        <f t="shared" si="8"/>
        <v>8.5397150000000011</v>
      </c>
      <c r="N81" s="61">
        <v>5.6393629999999986</v>
      </c>
      <c r="O81" s="61">
        <v>6.4097689999999998</v>
      </c>
      <c r="P81" s="61">
        <v>6.296473999999999</v>
      </c>
      <c r="Q81" s="61">
        <v>6.0019069999999992</v>
      </c>
      <c r="R81" s="61">
        <v>5.9565889999999992</v>
      </c>
      <c r="S81" s="61">
        <v>6.5230639999999989</v>
      </c>
      <c r="T81" s="61">
        <v>6.1378609999999991</v>
      </c>
      <c r="U81" s="61">
        <v>5.2768189999999997</v>
      </c>
      <c r="V81" s="61">
        <v>5.7526579999999994</v>
      </c>
      <c r="W81" s="61">
        <v>6.5683819999999988</v>
      </c>
      <c r="X81" s="61">
        <v>5.6846809999999994</v>
      </c>
      <c r="Y81" s="61">
        <v>8.5397150000000011</v>
      </c>
      <c r="Z81" s="61">
        <v>5.7299989999999994</v>
      </c>
      <c r="AA81" s="61">
        <v>8.5397150000000011</v>
      </c>
      <c r="AB81" s="61">
        <v>4.5743899999999993</v>
      </c>
      <c r="AC81" s="61">
        <v>5.4354319999999996</v>
      </c>
      <c r="AD81" s="61">
        <v>5.3221369999999997</v>
      </c>
      <c r="AE81" s="61">
        <v>4.6423669999999992</v>
      </c>
      <c r="AF81" s="61">
        <v>5.0955469999999998</v>
      </c>
      <c r="AG81" s="61">
        <v>5.7753169999999994</v>
      </c>
      <c r="AI81" s="53"/>
      <c r="AJ81" s="53"/>
      <c r="AK81" s="53"/>
      <c r="AL81" s="53"/>
      <c r="AM81" s="53"/>
      <c r="AN81" s="53"/>
    </row>
    <row r="82" spans="1:40">
      <c r="A82" s="54">
        <v>61</v>
      </c>
      <c r="B82" s="55">
        <v>77</v>
      </c>
      <c r="C82" s="56" t="s">
        <v>291</v>
      </c>
      <c r="D82" s="57">
        <v>1893</v>
      </c>
      <c r="E82" s="58" t="s">
        <v>226</v>
      </c>
      <c r="F82" s="84" t="s">
        <v>220</v>
      </c>
      <c r="G82" s="84" t="s">
        <v>206</v>
      </c>
      <c r="H82" s="85">
        <f t="shared" si="5"/>
        <v>5.4512933000000006</v>
      </c>
      <c r="I82" s="85">
        <f t="shared" si="6"/>
        <v>0.82199719226941304</v>
      </c>
      <c r="J82" s="91" t="s">
        <v>229</v>
      </c>
      <c r="K82" s="59" t="s">
        <v>207</v>
      </c>
      <c r="L82" s="60">
        <f t="shared" si="7"/>
        <v>4.4157769999999994</v>
      </c>
      <c r="M82" s="60">
        <f t="shared" si="8"/>
        <v>7.2254929999999993</v>
      </c>
      <c r="N82" s="61">
        <v>4.7556620000000001</v>
      </c>
      <c r="O82" s="61">
        <v>5.3221369999999997</v>
      </c>
      <c r="P82" s="61">
        <v>5.8659529999999993</v>
      </c>
      <c r="Q82" s="61">
        <v>6.251155999999999</v>
      </c>
      <c r="R82" s="61">
        <v>6.2284969999999991</v>
      </c>
      <c r="S82" s="61">
        <v>5.5260679999999995</v>
      </c>
      <c r="T82" s="61">
        <v>5.4580909999999996</v>
      </c>
      <c r="U82" s="61">
        <v>4.959592999999999</v>
      </c>
      <c r="V82" s="61">
        <v>4.5064129999999993</v>
      </c>
      <c r="W82" s="61">
        <v>5.4807499999999996</v>
      </c>
      <c r="X82" s="61">
        <v>5.0502289999999999</v>
      </c>
      <c r="Y82" s="61">
        <v>4.80098</v>
      </c>
      <c r="Z82" s="61">
        <v>6.7269949999999987</v>
      </c>
      <c r="AA82" s="61">
        <v>5.4127729999999996</v>
      </c>
      <c r="AB82" s="61">
        <v>4.8689569999999991</v>
      </c>
      <c r="AC82" s="61">
        <v>4.5517309999999993</v>
      </c>
      <c r="AD82" s="61">
        <v>4.4157769999999994</v>
      </c>
      <c r="AE82" s="61">
        <v>6.9535849999999986</v>
      </c>
      <c r="AF82" s="61">
        <v>7.2254929999999993</v>
      </c>
      <c r="AG82" s="61">
        <v>4.6650260000000001</v>
      </c>
      <c r="AI82" s="53"/>
      <c r="AJ82" s="53"/>
      <c r="AK82" s="53"/>
      <c r="AL82" s="53"/>
      <c r="AM82" s="53"/>
      <c r="AN82" s="53"/>
    </row>
    <row r="83" spans="1:40">
      <c r="A83" s="54">
        <v>62</v>
      </c>
      <c r="B83" s="55">
        <v>78</v>
      </c>
      <c r="C83" s="56" t="s">
        <v>292</v>
      </c>
      <c r="D83" s="57">
        <v>1841</v>
      </c>
      <c r="E83" s="58" t="s">
        <v>226</v>
      </c>
      <c r="F83" s="84" t="s">
        <v>220</v>
      </c>
      <c r="G83" s="84" t="s">
        <v>206</v>
      </c>
      <c r="H83" s="85">
        <f t="shared" si="5"/>
        <v>7.2991347499999986</v>
      </c>
      <c r="I83" s="85">
        <f t="shared" si="6"/>
        <v>0.45650293885076759</v>
      </c>
      <c r="J83" s="91" t="s">
        <v>229</v>
      </c>
      <c r="K83" s="59" t="s">
        <v>207</v>
      </c>
      <c r="L83" s="60">
        <f t="shared" si="7"/>
        <v>6.296473999999999</v>
      </c>
      <c r="M83" s="60">
        <f t="shared" si="8"/>
        <v>8.0638760000000005</v>
      </c>
      <c r="N83" s="61">
        <v>7.610695999999999</v>
      </c>
      <c r="O83" s="61">
        <v>8.0638760000000005</v>
      </c>
      <c r="P83" s="61">
        <v>7.610695999999999</v>
      </c>
      <c r="Q83" s="61">
        <v>7.610695999999999</v>
      </c>
      <c r="R83" s="61">
        <v>6.8176309999999987</v>
      </c>
      <c r="S83" s="61">
        <v>7.4067649999999992</v>
      </c>
      <c r="T83" s="61">
        <v>7.7466499999999989</v>
      </c>
      <c r="U83" s="61">
        <v>7.6333549999999999</v>
      </c>
      <c r="V83" s="61">
        <v>7.2934699999999983</v>
      </c>
      <c r="W83" s="61">
        <v>6.5004049999999998</v>
      </c>
      <c r="X83" s="61">
        <v>6.296473999999999</v>
      </c>
      <c r="Y83" s="61">
        <v>7.4974009999999991</v>
      </c>
      <c r="Z83" s="61">
        <v>7.2934699999999983</v>
      </c>
      <c r="AA83" s="61">
        <v>7.1575159999999993</v>
      </c>
      <c r="AB83" s="61">
        <v>6.4777459999999989</v>
      </c>
      <c r="AC83" s="61">
        <v>7.8826039999999997</v>
      </c>
      <c r="AD83" s="61">
        <v>7.3614469999999992</v>
      </c>
      <c r="AE83" s="61">
        <v>7.2028339999999984</v>
      </c>
      <c r="AF83" s="61">
        <v>7.2254929999999993</v>
      </c>
      <c r="AG83" s="61">
        <v>7.2934699999999983</v>
      </c>
      <c r="AI83" s="53"/>
      <c r="AJ83" s="53"/>
      <c r="AK83" s="53"/>
      <c r="AL83" s="53"/>
      <c r="AM83" s="53"/>
      <c r="AN83" s="53"/>
    </row>
    <row r="84" spans="1:40">
      <c r="A84" s="54">
        <v>63</v>
      </c>
      <c r="B84" s="55">
        <v>79</v>
      </c>
      <c r="C84" s="56" t="s">
        <v>293</v>
      </c>
      <c r="D84" s="57">
        <v>1841</v>
      </c>
      <c r="E84" s="58" t="s">
        <v>226</v>
      </c>
      <c r="F84" s="84" t="s">
        <v>220</v>
      </c>
      <c r="G84" s="84" t="s">
        <v>206</v>
      </c>
      <c r="H84" s="85">
        <f t="shared" si="5"/>
        <v>6.9286600999999992</v>
      </c>
      <c r="I84" s="85">
        <f t="shared" si="6"/>
        <v>0.3849963478033136</v>
      </c>
      <c r="J84" s="91" t="s">
        <v>229</v>
      </c>
      <c r="K84" s="59" t="s">
        <v>207</v>
      </c>
      <c r="L84" s="60">
        <f t="shared" si="7"/>
        <v>5.9112709999999993</v>
      </c>
      <c r="M84" s="60">
        <f t="shared" si="8"/>
        <v>7.6333549999999999</v>
      </c>
      <c r="N84" s="61">
        <v>6.6590179999999997</v>
      </c>
      <c r="O84" s="61">
        <v>7.6333549999999999</v>
      </c>
      <c r="P84" s="61">
        <v>7.2028339999999984</v>
      </c>
      <c r="Q84" s="61">
        <v>7.2708109999999992</v>
      </c>
      <c r="R84" s="61">
        <v>6.6590179999999997</v>
      </c>
      <c r="S84" s="61">
        <v>6.1605199999999991</v>
      </c>
      <c r="T84" s="61">
        <v>7.0215619999999994</v>
      </c>
      <c r="U84" s="61">
        <v>6.9762439999999994</v>
      </c>
      <c r="V84" s="61">
        <v>7.1348569999999993</v>
      </c>
      <c r="W84" s="61">
        <v>6.7043359999999996</v>
      </c>
      <c r="X84" s="61">
        <v>5.9112709999999993</v>
      </c>
      <c r="Y84" s="61">
        <v>6.9762439999999994</v>
      </c>
      <c r="Z84" s="61">
        <v>7.2028339999999984</v>
      </c>
      <c r="AA84" s="61">
        <v>7.2708109999999992</v>
      </c>
      <c r="AB84" s="61">
        <v>6.8856079999999995</v>
      </c>
      <c r="AC84" s="61">
        <v>6.6816769999999988</v>
      </c>
      <c r="AD84" s="61">
        <v>7.2708109999999992</v>
      </c>
      <c r="AE84" s="61">
        <v>7.0895389999999994</v>
      </c>
      <c r="AF84" s="61">
        <v>6.9082669999999986</v>
      </c>
      <c r="AG84" s="61">
        <v>6.9535849999999986</v>
      </c>
      <c r="AI84" s="53"/>
      <c r="AJ84" s="53"/>
      <c r="AK84" s="53"/>
      <c r="AL84" s="53"/>
      <c r="AM84" s="53"/>
      <c r="AN84" s="53"/>
    </row>
    <row r="85" spans="1:40">
      <c r="A85" s="54">
        <v>64</v>
      </c>
      <c r="B85" s="55">
        <v>80</v>
      </c>
      <c r="C85" s="56" t="s">
        <v>294</v>
      </c>
      <c r="D85" s="57">
        <v>1850</v>
      </c>
      <c r="E85" s="58" t="s">
        <v>226</v>
      </c>
      <c r="F85" s="84" t="s">
        <v>220</v>
      </c>
      <c r="G85" s="84" t="s">
        <v>206</v>
      </c>
      <c r="H85" s="85">
        <f t="shared" si="5"/>
        <v>8.2077606500000009</v>
      </c>
      <c r="I85" s="85">
        <f t="shared" si="6"/>
        <v>0.35497874625127618</v>
      </c>
      <c r="J85" s="91" t="s">
        <v>229</v>
      </c>
      <c r="K85" s="59" t="s">
        <v>207</v>
      </c>
      <c r="L85" s="60">
        <f t="shared" si="7"/>
        <v>7.4067649999999992</v>
      </c>
      <c r="M85" s="60">
        <f t="shared" si="8"/>
        <v>8.7209870000000009</v>
      </c>
      <c r="N85" s="61">
        <v>7.7693089999999989</v>
      </c>
      <c r="O85" s="61">
        <v>8.630351000000001</v>
      </c>
      <c r="P85" s="61">
        <v>8.5397150000000011</v>
      </c>
      <c r="Q85" s="61">
        <v>8.7209870000000009</v>
      </c>
      <c r="R85" s="61">
        <v>8.1771709999999995</v>
      </c>
      <c r="S85" s="61">
        <v>7.4067649999999992</v>
      </c>
      <c r="T85" s="61">
        <v>7.9279219999999997</v>
      </c>
      <c r="U85" s="61">
        <v>8.0412169999999996</v>
      </c>
      <c r="V85" s="61">
        <v>7.8372859999999998</v>
      </c>
      <c r="W85" s="61">
        <v>7.9505809999999988</v>
      </c>
      <c r="X85" s="61">
        <v>7.8146269999999989</v>
      </c>
      <c r="Y85" s="61">
        <v>7.9505809999999988</v>
      </c>
      <c r="Z85" s="61">
        <v>8.2224889999999995</v>
      </c>
      <c r="AA85" s="61">
        <v>8.3811020000000003</v>
      </c>
      <c r="AB85" s="61">
        <v>8.3584429999999994</v>
      </c>
      <c r="AC85" s="61">
        <v>8.2224889999999995</v>
      </c>
      <c r="AD85" s="61">
        <v>8.6530100000000001</v>
      </c>
      <c r="AE85" s="61">
        <v>8.7209870000000009</v>
      </c>
      <c r="AF85" s="61">
        <v>8.4490789999999993</v>
      </c>
      <c r="AG85" s="61">
        <v>8.3811020000000003</v>
      </c>
      <c r="AI85" s="53"/>
      <c r="AJ85" s="53"/>
      <c r="AK85" s="53"/>
      <c r="AL85" s="53"/>
      <c r="AM85" s="53"/>
      <c r="AN85" s="53"/>
    </row>
    <row r="86" spans="1:40">
      <c r="A86" s="54">
        <v>65</v>
      </c>
      <c r="B86" s="55">
        <v>81</v>
      </c>
      <c r="C86" s="56" t="s">
        <v>295</v>
      </c>
      <c r="D86" s="57">
        <v>1850</v>
      </c>
      <c r="E86" s="58" t="s">
        <v>226</v>
      </c>
      <c r="F86" s="84" t="s">
        <v>220</v>
      </c>
      <c r="G86" s="84" t="s">
        <v>206</v>
      </c>
      <c r="H86" s="85">
        <f t="shared" si="5"/>
        <v>7.566510949999997</v>
      </c>
      <c r="I86" s="85">
        <f t="shared" si="6"/>
        <v>0.30013340238258657</v>
      </c>
      <c r="J86" s="91" t="s">
        <v>229</v>
      </c>
      <c r="K86" s="59" t="s">
        <v>207</v>
      </c>
      <c r="L86" s="60">
        <f t="shared" si="7"/>
        <v>7.0668799999999994</v>
      </c>
      <c r="M86" s="60">
        <f t="shared" si="8"/>
        <v>8.0865349999999996</v>
      </c>
      <c r="N86" s="61">
        <v>7.2481519999999984</v>
      </c>
      <c r="O86" s="61">
        <v>7.9279219999999997</v>
      </c>
      <c r="P86" s="61">
        <v>7.9732399999999997</v>
      </c>
      <c r="Q86" s="61">
        <v>8.0865349999999996</v>
      </c>
      <c r="R86" s="61">
        <v>8.0412169999999996</v>
      </c>
      <c r="S86" s="61">
        <v>7.565377999999999</v>
      </c>
      <c r="T86" s="61">
        <v>7.7466499999999989</v>
      </c>
      <c r="U86" s="61">
        <v>7.9052629999999988</v>
      </c>
      <c r="V86" s="61">
        <v>7.656013999999999</v>
      </c>
      <c r="W86" s="61">
        <v>7.4747419999999991</v>
      </c>
      <c r="X86" s="61">
        <v>7.0668799999999994</v>
      </c>
      <c r="Y86" s="61">
        <v>7.4067649999999992</v>
      </c>
      <c r="Z86" s="61">
        <v>7.3387879999999992</v>
      </c>
      <c r="AA86" s="61">
        <v>7.5200599999999991</v>
      </c>
      <c r="AB86" s="61">
        <v>7.3387879999999992</v>
      </c>
      <c r="AC86" s="61">
        <v>7.2481519999999984</v>
      </c>
      <c r="AD86" s="61">
        <v>7.2934699999999983</v>
      </c>
      <c r="AE86" s="61">
        <v>7.4974009999999991</v>
      </c>
      <c r="AF86" s="61">
        <v>7.7919679999999989</v>
      </c>
      <c r="AG86" s="61">
        <v>7.2028339999999984</v>
      </c>
      <c r="AI86" s="53"/>
      <c r="AJ86" s="53"/>
      <c r="AK86" s="53"/>
      <c r="AL86" s="53"/>
      <c r="AM86" s="53"/>
      <c r="AN86" s="53"/>
    </row>
    <row r="87" spans="1:40">
      <c r="A87" s="54">
        <v>66</v>
      </c>
      <c r="B87" s="55">
        <v>82</v>
      </c>
      <c r="C87" s="56" t="s">
        <v>296</v>
      </c>
      <c r="D87" s="57">
        <v>1838</v>
      </c>
      <c r="E87" s="58" t="s">
        <v>226</v>
      </c>
      <c r="F87" s="84" t="s">
        <v>199</v>
      </c>
      <c r="G87" s="84" t="s">
        <v>206</v>
      </c>
      <c r="H87" s="85">
        <f t="shared" si="5"/>
        <v>7.027226749999997</v>
      </c>
      <c r="I87" s="85">
        <f t="shared" si="6"/>
        <v>0.48199666417309112</v>
      </c>
      <c r="J87" s="91" t="s">
        <v>229</v>
      </c>
      <c r="K87" s="59" t="s">
        <v>233</v>
      </c>
      <c r="L87" s="60">
        <f t="shared" si="7"/>
        <v>6.2738149999999999</v>
      </c>
      <c r="M87" s="60">
        <f t="shared" si="8"/>
        <v>7.8599449999999988</v>
      </c>
      <c r="N87" s="61">
        <v>6.387109999999999</v>
      </c>
      <c r="O87" s="61">
        <v>7.4294239999999991</v>
      </c>
      <c r="P87" s="61">
        <v>7.7239909999999998</v>
      </c>
      <c r="Q87" s="61">
        <v>7.4294239999999991</v>
      </c>
      <c r="R87" s="61">
        <v>7.610695999999999</v>
      </c>
      <c r="S87" s="61">
        <v>6.4777459999999989</v>
      </c>
      <c r="T87" s="61">
        <v>6.8629489999999986</v>
      </c>
      <c r="U87" s="61">
        <v>7.4974009999999991</v>
      </c>
      <c r="V87" s="61">
        <v>7.2708109999999992</v>
      </c>
      <c r="W87" s="61">
        <v>7.4974009999999991</v>
      </c>
      <c r="X87" s="61">
        <v>6.2738149999999999</v>
      </c>
      <c r="Y87" s="61">
        <v>6.6363589999999988</v>
      </c>
      <c r="Z87" s="61">
        <v>7.8599449999999988</v>
      </c>
      <c r="AA87" s="61">
        <v>6.9762439999999994</v>
      </c>
      <c r="AB87" s="61">
        <v>6.4777459999999989</v>
      </c>
      <c r="AC87" s="61">
        <v>6.387109999999999</v>
      </c>
      <c r="AD87" s="61">
        <v>7.1801749999999993</v>
      </c>
      <c r="AE87" s="61">
        <v>6.9082669999999986</v>
      </c>
      <c r="AF87" s="61">
        <v>6.7496539999999996</v>
      </c>
      <c r="AG87" s="61">
        <v>6.9082669999999986</v>
      </c>
      <c r="AI87" s="53"/>
      <c r="AJ87" s="53"/>
      <c r="AK87" s="53"/>
      <c r="AL87" s="53"/>
      <c r="AM87" s="53"/>
      <c r="AN87" s="53"/>
    </row>
    <row r="88" spans="1:40">
      <c r="A88" s="54">
        <v>67</v>
      </c>
      <c r="B88" s="55">
        <v>83</v>
      </c>
      <c r="C88" s="56" t="s">
        <v>297</v>
      </c>
      <c r="D88" s="57">
        <v>1838</v>
      </c>
      <c r="E88" s="58" t="s">
        <v>226</v>
      </c>
      <c r="F88" s="84" t="s">
        <v>220</v>
      </c>
      <c r="G88" s="84" t="s">
        <v>206</v>
      </c>
      <c r="H88" s="85">
        <f t="shared" si="5"/>
        <v>6.8285073199999982</v>
      </c>
      <c r="I88" s="85">
        <f t="shared" si="6"/>
        <v>0.44498122425309772</v>
      </c>
      <c r="J88" s="91" t="s">
        <v>229</v>
      </c>
      <c r="K88" s="59" t="s">
        <v>207</v>
      </c>
      <c r="L88" s="60">
        <f t="shared" si="7"/>
        <v>5.7979759999999994</v>
      </c>
      <c r="M88" s="60">
        <f t="shared" si="8"/>
        <v>7.5880369999999999</v>
      </c>
      <c r="N88" s="61">
        <v>6.2058379999999991</v>
      </c>
      <c r="O88" s="61">
        <v>7.4747419999999991</v>
      </c>
      <c r="P88" s="61">
        <v>7.1121979999999994</v>
      </c>
      <c r="Q88" s="61">
        <v>6.9309259999999995</v>
      </c>
      <c r="R88" s="61">
        <v>7.5880369999999999</v>
      </c>
      <c r="S88" s="61">
        <v>5.7979759999999994</v>
      </c>
      <c r="T88" s="61">
        <v>6.6499543999999995</v>
      </c>
      <c r="U88" s="61">
        <v>6.7043359999999996</v>
      </c>
      <c r="V88" s="61">
        <v>6.7496539999999996</v>
      </c>
      <c r="W88" s="61">
        <v>6.7496539999999996</v>
      </c>
      <c r="X88" s="61">
        <v>6.296473999999999</v>
      </c>
      <c r="Y88" s="61">
        <v>6.8176309999999987</v>
      </c>
      <c r="Z88" s="61">
        <v>7.5427189999999991</v>
      </c>
      <c r="AA88" s="61">
        <v>7.0442209999999994</v>
      </c>
      <c r="AB88" s="61">
        <v>6.6363589999999988</v>
      </c>
      <c r="AC88" s="61">
        <v>6.296473999999999</v>
      </c>
      <c r="AD88" s="61">
        <v>7.0442209999999994</v>
      </c>
      <c r="AE88" s="61">
        <v>6.9989029999999994</v>
      </c>
      <c r="AF88" s="61">
        <v>6.7496539999999996</v>
      </c>
      <c r="AG88" s="61">
        <v>7.1801749999999993</v>
      </c>
      <c r="AI88" s="53"/>
      <c r="AJ88" s="53"/>
      <c r="AK88" s="53"/>
      <c r="AL88" s="53"/>
      <c r="AM88" s="53"/>
      <c r="AN88" s="53"/>
    </row>
    <row r="89" spans="1:40">
      <c r="A89" s="54">
        <v>68</v>
      </c>
      <c r="B89" s="55">
        <v>84</v>
      </c>
      <c r="C89" s="56" t="s">
        <v>298</v>
      </c>
      <c r="D89" s="57">
        <v>1831</v>
      </c>
      <c r="E89" s="58" t="s">
        <v>226</v>
      </c>
      <c r="F89" s="84" t="s">
        <v>220</v>
      </c>
      <c r="G89" s="84" t="s">
        <v>206</v>
      </c>
      <c r="H89" s="85">
        <f t="shared" si="5"/>
        <v>6.4890755000000002</v>
      </c>
      <c r="I89" s="85">
        <f t="shared" si="6"/>
        <v>0.74821033599406084</v>
      </c>
      <c r="J89" s="91" t="s">
        <v>229</v>
      </c>
      <c r="K89" s="59" t="s">
        <v>207</v>
      </c>
      <c r="L89" s="60">
        <f t="shared" si="7"/>
        <v>5.072887999999999</v>
      </c>
      <c r="M89" s="60">
        <f t="shared" si="8"/>
        <v>7.8826039999999997</v>
      </c>
      <c r="N89" s="61">
        <v>7.2254929999999993</v>
      </c>
      <c r="O89" s="61">
        <v>7.0668799999999994</v>
      </c>
      <c r="P89" s="61">
        <v>5.8432939999999993</v>
      </c>
      <c r="Q89" s="61">
        <v>6.3191329999999999</v>
      </c>
      <c r="R89" s="61">
        <v>5.072887999999999</v>
      </c>
      <c r="S89" s="61">
        <v>6.8402899999999995</v>
      </c>
      <c r="T89" s="61">
        <v>6.7269949999999987</v>
      </c>
      <c r="U89" s="61">
        <v>6.1831789999999991</v>
      </c>
      <c r="V89" s="61">
        <v>5.8659529999999993</v>
      </c>
      <c r="W89" s="61">
        <v>7.8826039999999997</v>
      </c>
      <c r="X89" s="61">
        <v>5.6393629999999986</v>
      </c>
      <c r="Y89" s="61">
        <v>5.1408649999999998</v>
      </c>
      <c r="Z89" s="61">
        <v>6.2284969999999991</v>
      </c>
      <c r="AA89" s="61">
        <v>7.4520829999999991</v>
      </c>
      <c r="AB89" s="61">
        <v>6.2058379999999991</v>
      </c>
      <c r="AC89" s="61">
        <v>6.8176309999999987</v>
      </c>
      <c r="AD89" s="61">
        <v>6.6816769999999988</v>
      </c>
      <c r="AE89" s="61">
        <v>6.1378609999999991</v>
      </c>
      <c r="AF89" s="61">
        <v>6.8402899999999995</v>
      </c>
      <c r="AG89" s="61">
        <v>7.610695999999999</v>
      </c>
      <c r="AI89" s="53"/>
      <c r="AJ89" s="53"/>
      <c r="AK89" s="53"/>
      <c r="AL89" s="53"/>
      <c r="AM89" s="53"/>
      <c r="AN89" s="53"/>
    </row>
    <row r="90" spans="1:40">
      <c r="A90" s="54">
        <v>69</v>
      </c>
      <c r="B90" s="55">
        <v>85</v>
      </c>
      <c r="C90" s="56" t="s">
        <v>299</v>
      </c>
      <c r="D90" s="57">
        <v>1829</v>
      </c>
      <c r="E90" s="58" t="s">
        <v>226</v>
      </c>
      <c r="F90" s="84" t="s">
        <v>199</v>
      </c>
      <c r="G90" s="84" t="s">
        <v>206</v>
      </c>
      <c r="H90" s="85">
        <f t="shared" si="5"/>
        <v>6.6975382999999997</v>
      </c>
      <c r="I90" s="85">
        <f t="shared" si="6"/>
        <v>0.32157424165534465</v>
      </c>
      <c r="J90" s="91" t="s">
        <v>229</v>
      </c>
      <c r="K90" s="59" t="s">
        <v>233</v>
      </c>
      <c r="L90" s="60">
        <f t="shared" si="7"/>
        <v>6.0698839999999992</v>
      </c>
      <c r="M90" s="60">
        <f t="shared" si="8"/>
        <v>7.3161289999999992</v>
      </c>
      <c r="N90" s="61">
        <v>6.6136999999999988</v>
      </c>
      <c r="O90" s="61">
        <v>7.2708109999999992</v>
      </c>
      <c r="P90" s="61">
        <v>7.0895389999999994</v>
      </c>
      <c r="Q90" s="61">
        <v>7.3161289999999992</v>
      </c>
      <c r="R90" s="61">
        <v>6.5230639999999989</v>
      </c>
      <c r="S90" s="61">
        <v>6.0698839999999992</v>
      </c>
      <c r="T90" s="61">
        <v>6.8176309999999987</v>
      </c>
      <c r="U90" s="61">
        <v>6.8629489999999986</v>
      </c>
      <c r="V90" s="61">
        <v>7.0442209999999994</v>
      </c>
      <c r="W90" s="61">
        <v>6.4550869999999998</v>
      </c>
      <c r="X90" s="61">
        <v>6.2058379999999991</v>
      </c>
      <c r="Y90" s="61">
        <v>6.6590179999999997</v>
      </c>
      <c r="Z90" s="61">
        <v>6.7949719999999996</v>
      </c>
      <c r="AA90" s="61">
        <v>6.387109999999999</v>
      </c>
      <c r="AB90" s="61">
        <v>6.5230639999999989</v>
      </c>
      <c r="AC90" s="61">
        <v>6.4097689999999998</v>
      </c>
      <c r="AD90" s="61">
        <v>6.9762439999999994</v>
      </c>
      <c r="AE90" s="61">
        <v>6.6816769999999988</v>
      </c>
      <c r="AF90" s="61">
        <v>6.6363589999999988</v>
      </c>
      <c r="AG90" s="61">
        <v>6.6136999999999988</v>
      </c>
      <c r="AI90" s="53"/>
      <c r="AJ90" s="53"/>
      <c r="AK90" s="53"/>
      <c r="AL90" s="53"/>
      <c r="AM90" s="53"/>
      <c r="AN90" s="53"/>
    </row>
    <row r="91" spans="1:40">
      <c r="A91" s="54">
        <v>70</v>
      </c>
      <c r="B91" s="55">
        <v>86</v>
      </c>
      <c r="C91" s="56" t="s">
        <v>300</v>
      </c>
      <c r="D91" s="57">
        <v>1829</v>
      </c>
      <c r="E91" s="58" t="s">
        <v>226</v>
      </c>
      <c r="F91" s="84" t="s">
        <v>199</v>
      </c>
      <c r="G91" s="84" t="s">
        <v>206</v>
      </c>
      <c r="H91" s="85">
        <f t="shared" si="5"/>
        <v>7.3444527500000003</v>
      </c>
      <c r="I91" s="85">
        <f t="shared" si="6"/>
        <v>0.55154421727907499</v>
      </c>
      <c r="J91" s="91" t="s">
        <v>229</v>
      </c>
      <c r="K91" s="59" t="s">
        <v>233</v>
      </c>
      <c r="L91" s="60">
        <f t="shared" si="7"/>
        <v>6.0698839999999992</v>
      </c>
      <c r="M91" s="60">
        <f t="shared" si="8"/>
        <v>8.1998300000000004</v>
      </c>
      <c r="N91" s="61">
        <v>6.9762439999999994</v>
      </c>
      <c r="O91" s="61">
        <v>7.1575159999999993</v>
      </c>
      <c r="P91" s="61">
        <v>7.9505809999999988</v>
      </c>
      <c r="Q91" s="61">
        <v>8.1998300000000004</v>
      </c>
      <c r="R91" s="61">
        <v>6.0698839999999992</v>
      </c>
      <c r="S91" s="61">
        <v>6.7496539999999996</v>
      </c>
      <c r="T91" s="61">
        <v>7.3161289999999992</v>
      </c>
      <c r="U91" s="61">
        <v>7.9505809999999988</v>
      </c>
      <c r="V91" s="61">
        <v>7.2934699999999983</v>
      </c>
      <c r="W91" s="61">
        <v>6.9762439999999994</v>
      </c>
      <c r="X91" s="61">
        <v>6.8856079999999995</v>
      </c>
      <c r="Y91" s="61">
        <v>7.4974009999999991</v>
      </c>
      <c r="Z91" s="61">
        <v>7.9052629999999988</v>
      </c>
      <c r="AA91" s="61">
        <v>7.5427189999999991</v>
      </c>
      <c r="AB91" s="61">
        <v>7.8599449999999988</v>
      </c>
      <c r="AC91" s="61">
        <v>6.4097689999999998</v>
      </c>
      <c r="AD91" s="61">
        <v>7.1801749999999993</v>
      </c>
      <c r="AE91" s="61">
        <v>7.9279219999999997</v>
      </c>
      <c r="AF91" s="61">
        <v>7.8146269999999989</v>
      </c>
      <c r="AG91" s="61">
        <v>7.2254929999999993</v>
      </c>
      <c r="AI91" s="53"/>
      <c r="AJ91" s="53"/>
      <c r="AK91" s="53"/>
      <c r="AL91" s="53"/>
      <c r="AM91" s="53"/>
      <c r="AN91" s="53"/>
    </row>
    <row r="92" spans="1:40">
      <c r="A92" s="54">
        <v>71</v>
      </c>
      <c r="B92" s="55">
        <v>87</v>
      </c>
      <c r="C92" s="56" t="s">
        <v>301</v>
      </c>
      <c r="D92" s="57">
        <v>1807</v>
      </c>
      <c r="E92" s="58" t="s">
        <v>226</v>
      </c>
      <c r="F92" s="84" t="s">
        <v>199</v>
      </c>
      <c r="G92" s="84" t="s">
        <v>206</v>
      </c>
      <c r="H92" s="85">
        <f t="shared" si="5"/>
        <v>6.6975383000000006</v>
      </c>
      <c r="I92" s="85">
        <f t="shared" si="6"/>
        <v>0.4922325506371048</v>
      </c>
      <c r="J92" s="91" t="s">
        <v>229</v>
      </c>
      <c r="K92" s="59" t="s">
        <v>233</v>
      </c>
      <c r="L92" s="60">
        <f t="shared" si="7"/>
        <v>5.6846809999999994</v>
      </c>
      <c r="M92" s="60">
        <f t="shared" si="8"/>
        <v>8.0412169999999996</v>
      </c>
      <c r="N92" s="61">
        <v>6.296473999999999</v>
      </c>
      <c r="O92" s="61">
        <v>7.1121979999999994</v>
      </c>
      <c r="P92" s="61">
        <v>7.0668799999999994</v>
      </c>
      <c r="Q92" s="61">
        <v>6.5457229999999997</v>
      </c>
      <c r="R92" s="61">
        <v>6.7269949999999987</v>
      </c>
      <c r="S92" s="61">
        <v>5.6846809999999994</v>
      </c>
      <c r="T92" s="61">
        <v>7.2028339999999984</v>
      </c>
      <c r="U92" s="61">
        <v>6.5230639999999989</v>
      </c>
      <c r="V92" s="61">
        <v>6.8176309999999987</v>
      </c>
      <c r="W92" s="61">
        <v>6.387109999999999</v>
      </c>
      <c r="X92" s="61">
        <v>6.1605199999999991</v>
      </c>
      <c r="Y92" s="61">
        <v>6.7269949999999987</v>
      </c>
      <c r="Z92" s="61">
        <v>6.8856079999999995</v>
      </c>
      <c r="AA92" s="61">
        <v>6.8402899999999995</v>
      </c>
      <c r="AB92" s="61">
        <v>6.6590179999999997</v>
      </c>
      <c r="AC92" s="61">
        <v>5.9339300000000001</v>
      </c>
      <c r="AD92" s="61">
        <v>7.1121979999999994</v>
      </c>
      <c r="AE92" s="61">
        <v>6.6816769999999988</v>
      </c>
      <c r="AF92" s="61">
        <v>8.0412169999999996</v>
      </c>
      <c r="AG92" s="61">
        <v>6.5457229999999997</v>
      </c>
      <c r="AI92" s="53"/>
      <c r="AJ92" s="53"/>
      <c r="AK92" s="53"/>
      <c r="AL92" s="53"/>
      <c r="AM92" s="53"/>
      <c r="AN92" s="53"/>
    </row>
    <row r="93" spans="1:40">
      <c r="A93" s="54">
        <v>72</v>
      </c>
      <c r="B93" s="55">
        <v>88</v>
      </c>
      <c r="C93" s="56" t="s">
        <v>302</v>
      </c>
      <c r="D93" s="57">
        <v>1807</v>
      </c>
      <c r="E93" s="58" t="s">
        <v>226</v>
      </c>
      <c r="F93" s="84" t="s">
        <v>199</v>
      </c>
      <c r="G93" s="84" t="s">
        <v>206</v>
      </c>
      <c r="H93" s="85">
        <f t="shared" si="5"/>
        <v>5.3708538499999978</v>
      </c>
      <c r="I93" s="85">
        <f t="shared" si="6"/>
        <v>0.47173594639175787</v>
      </c>
      <c r="J93" s="91" t="s">
        <v>229</v>
      </c>
      <c r="K93" s="59" t="s">
        <v>233</v>
      </c>
      <c r="L93" s="60">
        <f t="shared" si="7"/>
        <v>4.1665279999999996</v>
      </c>
      <c r="M93" s="60">
        <f t="shared" si="8"/>
        <v>6.0925429999999992</v>
      </c>
      <c r="N93" s="61">
        <v>4.6197079999999993</v>
      </c>
      <c r="O93" s="61">
        <v>5.2994779999999988</v>
      </c>
      <c r="P93" s="61">
        <v>5.4807499999999996</v>
      </c>
      <c r="Q93" s="61">
        <v>5.4354319999999996</v>
      </c>
      <c r="R93" s="61">
        <v>5.2994779999999988</v>
      </c>
      <c r="S93" s="61">
        <v>4.7103440000000001</v>
      </c>
      <c r="T93" s="61">
        <v>5.4580909999999996</v>
      </c>
      <c r="U93" s="61">
        <v>5.6393629999999986</v>
      </c>
      <c r="V93" s="61">
        <v>5.9565889999999992</v>
      </c>
      <c r="W93" s="61">
        <v>5.1182059999999989</v>
      </c>
      <c r="X93" s="61">
        <v>5.3447959999999997</v>
      </c>
      <c r="Y93" s="61">
        <v>5.7526579999999994</v>
      </c>
      <c r="Z93" s="61">
        <v>5.8886119999999993</v>
      </c>
      <c r="AA93" s="61">
        <v>5.8206349999999993</v>
      </c>
      <c r="AB93" s="61">
        <v>4.1665279999999996</v>
      </c>
      <c r="AC93" s="61">
        <v>4.8689569999999991</v>
      </c>
      <c r="AD93" s="61">
        <v>5.6167039999999995</v>
      </c>
      <c r="AE93" s="61">
        <v>6.0925429999999992</v>
      </c>
      <c r="AF93" s="61">
        <v>5.5487269999999986</v>
      </c>
      <c r="AG93" s="61">
        <v>5.2994779999999988</v>
      </c>
      <c r="AI93" s="53"/>
      <c r="AJ93" s="53"/>
      <c r="AK93" s="53"/>
      <c r="AL93" s="53"/>
      <c r="AM93" s="53"/>
      <c r="AN93" s="53"/>
    </row>
    <row r="94" spans="1:40">
      <c r="A94" s="54">
        <v>73</v>
      </c>
      <c r="B94" s="55">
        <v>89</v>
      </c>
      <c r="C94" s="56" t="s">
        <v>303</v>
      </c>
      <c r="D94" s="57">
        <v>1918</v>
      </c>
      <c r="E94" s="58" t="s">
        <v>226</v>
      </c>
      <c r="F94" s="84" t="s">
        <v>199</v>
      </c>
      <c r="G94" s="84" t="s">
        <v>206</v>
      </c>
      <c r="H94" s="85">
        <f t="shared" si="5"/>
        <v>12.91856675</v>
      </c>
      <c r="I94" s="85">
        <f t="shared" si="6"/>
        <v>1.3244737910635311</v>
      </c>
      <c r="J94" s="91" t="s">
        <v>229</v>
      </c>
      <c r="K94" s="59" t="s">
        <v>233</v>
      </c>
      <c r="L94" s="60">
        <f t="shared" si="7"/>
        <v>10.035209</v>
      </c>
      <c r="M94" s="60">
        <f t="shared" si="8"/>
        <v>15.133483999999999</v>
      </c>
      <c r="N94" s="61">
        <v>11.417408</v>
      </c>
      <c r="O94" s="61">
        <v>14.702963</v>
      </c>
      <c r="P94" s="61">
        <v>15.133483999999999</v>
      </c>
      <c r="Q94" s="61">
        <v>14.045852</v>
      </c>
      <c r="R94" s="61">
        <v>12.097178</v>
      </c>
      <c r="S94" s="61">
        <v>10.941568999999999</v>
      </c>
      <c r="T94" s="61">
        <v>13.524694999999999</v>
      </c>
      <c r="U94" s="61">
        <v>14.068510999999999</v>
      </c>
      <c r="V94" s="61">
        <v>12.890242999999998</v>
      </c>
      <c r="W94" s="61">
        <v>12.527699</v>
      </c>
      <c r="X94" s="61">
        <v>10.035209</v>
      </c>
      <c r="Y94" s="61">
        <v>13.932557000000001</v>
      </c>
      <c r="Z94" s="61">
        <v>13.977874999999999</v>
      </c>
      <c r="AA94" s="61">
        <v>13.162151</v>
      </c>
      <c r="AB94" s="61">
        <v>11.100182</v>
      </c>
      <c r="AC94" s="61">
        <v>11.417408</v>
      </c>
      <c r="AD94" s="61">
        <v>13.275446000000001</v>
      </c>
      <c r="AE94" s="61">
        <v>13.502036</v>
      </c>
      <c r="AF94" s="61">
        <v>13.615330999999999</v>
      </c>
      <c r="AG94" s="61">
        <v>13.003538000000001</v>
      </c>
      <c r="AI94" s="53"/>
      <c r="AJ94" s="53"/>
      <c r="AK94" s="53"/>
      <c r="AL94" s="53"/>
      <c r="AM94" s="53"/>
      <c r="AN94" s="53"/>
    </row>
    <row r="95" spans="1:40">
      <c r="A95" s="54">
        <v>74</v>
      </c>
      <c r="B95" s="55">
        <v>90</v>
      </c>
      <c r="C95" s="56" t="s">
        <v>304</v>
      </c>
      <c r="D95" s="57">
        <v>1918</v>
      </c>
      <c r="E95" s="58" t="s">
        <v>226</v>
      </c>
      <c r="F95" s="84" t="s">
        <v>199</v>
      </c>
      <c r="G95" s="84" t="s">
        <v>206</v>
      </c>
      <c r="H95" s="85">
        <f t="shared" si="5"/>
        <v>16.980192499999998</v>
      </c>
      <c r="I95" s="85">
        <f t="shared" si="6"/>
        <v>2.7375832610458923</v>
      </c>
      <c r="J95" s="91" t="s">
        <v>229</v>
      </c>
      <c r="K95" s="59" t="s">
        <v>233</v>
      </c>
      <c r="L95" s="60">
        <f t="shared" si="7"/>
        <v>13.116833</v>
      </c>
      <c r="M95" s="60">
        <f t="shared" si="8"/>
        <v>22.928179999999994</v>
      </c>
      <c r="N95" s="61">
        <v>15.110825</v>
      </c>
      <c r="O95" s="61">
        <v>20.322395</v>
      </c>
      <c r="P95" s="61">
        <v>22.928179999999994</v>
      </c>
      <c r="Q95" s="61">
        <v>21.251414</v>
      </c>
      <c r="R95" s="61">
        <v>19.325398999999997</v>
      </c>
      <c r="S95" s="61">
        <v>16.493023999999998</v>
      </c>
      <c r="T95" s="61">
        <v>20.299735999999996</v>
      </c>
      <c r="U95" s="61">
        <v>20.073145999999998</v>
      </c>
      <c r="V95" s="61">
        <v>18.645629</v>
      </c>
      <c r="W95" s="61">
        <v>14.113828999999999</v>
      </c>
      <c r="X95" s="61">
        <v>15.405391999999999</v>
      </c>
      <c r="Y95" s="61">
        <v>16.153138999999996</v>
      </c>
      <c r="Z95" s="61">
        <v>15.473369</v>
      </c>
      <c r="AA95" s="61">
        <v>15.767935999999999</v>
      </c>
      <c r="AB95" s="61">
        <v>14.861575999999999</v>
      </c>
      <c r="AC95" s="61">
        <v>13.86458</v>
      </c>
      <c r="AD95" s="61">
        <v>16.243774999999996</v>
      </c>
      <c r="AE95" s="61">
        <v>15.564005</v>
      </c>
      <c r="AF95" s="61">
        <v>13.116833</v>
      </c>
      <c r="AG95" s="61">
        <v>14.589667999999998</v>
      </c>
      <c r="AI95" s="53"/>
      <c r="AJ95" s="53"/>
      <c r="AK95" s="53"/>
      <c r="AL95" s="53"/>
      <c r="AM95" s="53"/>
      <c r="AN95" s="53"/>
    </row>
    <row r="96" spans="1:40">
      <c r="A96" s="54">
        <v>75</v>
      </c>
      <c r="B96" s="55">
        <v>91</v>
      </c>
      <c r="C96" s="56" t="s">
        <v>305</v>
      </c>
      <c r="D96" s="57">
        <v>1931</v>
      </c>
      <c r="E96" s="58" t="s">
        <v>226</v>
      </c>
      <c r="F96" s="84" t="s">
        <v>199</v>
      </c>
      <c r="G96" s="84" t="s">
        <v>206</v>
      </c>
      <c r="H96" s="85">
        <f t="shared" si="5"/>
        <v>8.7968946500000005</v>
      </c>
      <c r="I96" s="85">
        <f t="shared" si="6"/>
        <v>0.42976155180335474</v>
      </c>
      <c r="J96" s="91" t="s">
        <v>229</v>
      </c>
      <c r="K96" s="59" t="s">
        <v>233</v>
      </c>
      <c r="L96" s="60">
        <f t="shared" si="7"/>
        <v>7.9732399999999997</v>
      </c>
      <c r="M96" s="60">
        <f t="shared" si="8"/>
        <v>9.3554390000000005</v>
      </c>
      <c r="N96" s="61">
        <v>8.4717380000000002</v>
      </c>
      <c r="O96" s="61">
        <v>9.0835309999999989</v>
      </c>
      <c r="P96" s="61">
        <v>9.2648030000000006</v>
      </c>
      <c r="Q96" s="61">
        <v>9.2648030000000006</v>
      </c>
      <c r="R96" s="61">
        <v>7.9732399999999997</v>
      </c>
      <c r="S96" s="61">
        <v>7.9732399999999997</v>
      </c>
      <c r="T96" s="61">
        <v>8.834282</v>
      </c>
      <c r="U96" s="61">
        <v>8.9702359999999999</v>
      </c>
      <c r="V96" s="61">
        <v>8.9475770000000008</v>
      </c>
      <c r="W96" s="61">
        <v>8.788964</v>
      </c>
      <c r="X96" s="61">
        <v>8.1091940000000005</v>
      </c>
      <c r="Y96" s="61">
        <v>9.2194850000000006</v>
      </c>
      <c r="Z96" s="61">
        <v>9.2194850000000006</v>
      </c>
      <c r="AA96" s="61">
        <v>9.3554390000000005</v>
      </c>
      <c r="AB96" s="61">
        <v>8.5623740000000002</v>
      </c>
      <c r="AC96" s="61">
        <v>8.4264200000000002</v>
      </c>
      <c r="AD96" s="61">
        <v>8.8569410000000008</v>
      </c>
      <c r="AE96" s="61">
        <v>9.2874619999999997</v>
      </c>
      <c r="AF96" s="61">
        <v>8.8116230000000009</v>
      </c>
      <c r="AG96" s="61">
        <v>8.5170560000000002</v>
      </c>
      <c r="AI96" s="53"/>
      <c r="AJ96" s="53"/>
      <c r="AK96" s="53"/>
      <c r="AL96" s="53"/>
      <c r="AM96" s="53"/>
      <c r="AN96" s="53"/>
    </row>
    <row r="97" spans="1:40">
      <c r="A97" s="54">
        <v>76</v>
      </c>
      <c r="B97" s="55">
        <v>92</v>
      </c>
      <c r="C97" s="56" t="s">
        <v>306</v>
      </c>
      <c r="D97" s="57">
        <v>1881</v>
      </c>
      <c r="E97" s="58" t="s">
        <v>226</v>
      </c>
      <c r="F97" s="84" t="s">
        <v>199</v>
      </c>
      <c r="G97" s="84" t="s">
        <v>206</v>
      </c>
      <c r="H97" s="85">
        <f t="shared" si="5"/>
        <v>7.7987656999999997</v>
      </c>
      <c r="I97" s="85">
        <f t="shared" si="6"/>
        <v>0.70349170724231769</v>
      </c>
      <c r="J97" s="91" t="s">
        <v>229</v>
      </c>
      <c r="K97" s="59" t="s">
        <v>233</v>
      </c>
      <c r="L97" s="60">
        <f t="shared" si="7"/>
        <v>6.5910409999999997</v>
      </c>
      <c r="M97" s="60">
        <f t="shared" si="8"/>
        <v>8.9702359999999999</v>
      </c>
      <c r="N97" s="61">
        <v>7.8826039999999997</v>
      </c>
      <c r="O97" s="61">
        <v>8.7209870000000009</v>
      </c>
      <c r="P97" s="61">
        <v>8.9702359999999999</v>
      </c>
      <c r="Q97" s="61">
        <v>8.7663050000000009</v>
      </c>
      <c r="R97" s="61">
        <v>8.7663050000000009</v>
      </c>
      <c r="S97" s="61">
        <v>7.3387879999999992</v>
      </c>
      <c r="T97" s="61">
        <v>6.5910409999999997</v>
      </c>
      <c r="U97" s="61">
        <v>8.585033000000001</v>
      </c>
      <c r="V97" s="61">
        <v>7.5200599999999991</v>
      </c>
      <c r="W97" s="61">
        <v>7.701331999999999</v>
      </c>
      <c r="X97" s="61">
        <v>6.7949719999999996</v>
      </c>
      <c r="Y97" s="61">
        <v>7.1121979999999994</v>
      </c>
      <c r="Z97" s="61">
        <v>6.6363589999999988</v>
      </c>
      <c r="AA97" s="61">
        <v>7.8372859999999998</v>
      </c>
      <c r="AB97" s="61">
        <v>8.2224889999999995</v>
      </c>
      <c r="AC97" s="61">
        <v>7.4747419999999991</v>
      </c>
      <c r="AD97" s="61">
        <v>7.9279219999999997</v>
      </c>
      <c r="AE97" s="61">
        <v>7.7239909999999998</v>
      </c>
      <c r="AF97" s="61">
        <v>8.0638760000000005</v>
      </c>
      <c r="AG97" s="61">
        <v>7.3387879999999992</v>
      </c>
      <c r="AI97" s="53"/>
      <c r="AJ97" s="53"/>
      <c r="AK97" s="53"/>
      <c r="AL97" s="53"/>
      <c r="AM97" s="53"/>
      <c r="AN97" s="53"/>
    </row>
    <row r="98" spans="1:40">
      <c r="A98" s="54">
        <v>77</v>
      </c>
      <c r="B98" s="55">
        <v>93</v>
      </c>
      <c r="C98" s="56" t="s">
        <v>307</v>
      </c>
      <c r="D98" s="57">
        <v>1881</v>
      </c>
      <c r="E98" s="58" t="s">
        <v>226</v>
      </c>
      <c r="F98" s="84" t="s">
        <v>199</v>
      </c>
      <c r="G98" s="84" t="s">
        <v>206</v>
      </c>
      <c r="H98" s="85">
        <f t="shared" si="5"/>
        <v>7.3863719000000003</v>
      </c>
      <c r="I98" s="85">
        <f t="shared" si="6"/>
        <v>0.82569905888106332</v>
      </c>
      <c r="J98" s="91" t="s">
        <v>229</v>
      </c>
      <c r="K98" s="59" t="s">
        <v>233</v>
      </c>
      <c r="L98" s="60">
        <f t="shared" si="7"/>
        <v>5.6393629999999986</v>
      </c>
      <c r="M98" s="60">
        <f t="shared" si="8"/>
        <v>8.6530100000000001</v>
      </c>
      <c r="N98" s="61">
        <v>7.1121979999999994</v>
      </c>
      <c r="O98" s="61">
        <v>7.4294239999999991</v>
      </c>
      <c r="P98" s="61">
        <v>8.1545120000000004</v>
      </c>
      <c r="Q98" s="61">
        <v>8.4037609999999994</v>
      </c>
      <c r="R98" s="61">
        <v>5.6393629999999986</v>
      </c>
      <c r="S98" s="61">
        <v>6.0019069999999992</v>
      </c>
      <c r="T98" s="61">
        <v>7.2934699999999983</v>
      </c>
      <c r="U98" s="61">
        <v>7.1801749999999993</v>
      </c>
      <c r="V98" s="61">
        <v>8.6530100000000001</v>
      </c>
      <c r="W98" s="61">
        <v>6.5004049999999998</v>
      </c>
      <c r="X98" s="61">
        <v>5.9792480000000001</v>
      </c>
      <c r="Y98" s="61">
        <v>7.4520829999999991</v>
      </c>
      <c r="Z98" s="61">
        <v>7.7239909999999998</v>
      </c>
      <c r="AA98" s="61">
        <v>7.8146269999999989</v>
      </c>
      <c r="AB98" s="61">
        <v>7.9279219999999997</v>
      </c>
      <c r="AC98" s="61">
        <v>7.2481519999999984</v>
      </c>
      <c r="AD98" s="61">
        <v>7.4747419999999991</v>
      </c>
      <c r="AE98" s="61">
        <v>8.1318529999999996</v>
      </c>
      <c r="AF98" s="61">
        <v>8.5170560000000002</v>
      </c>
      <c r="AG98" s="61">
        <v>7.0895389999999994</v>
      </c>
      <c r="AI98" s="53"/>
      <c r="AJ98" s="53"/>
      <c r="AK98" s="53"/>
      <c r="AL98" s="53"/>
      <c r="AM98" s="53"/>
      <c r="AN98" s="53"/>
    </row>
    <row r="99" spans="1:40">
      <c r="A99" s="54">
        <v>78</v>
      </c>
      <c r="B99" s="55">
        <v>94</v>
      </c>
      <c r="C99" s="56" t="s">
        <v>308</v>
      </c>
      <c r="D99" s="57">
        <v>1896</v>
      </c>
      <c r="E99" s="58" t="s">
        <v>226</v>
      </c>
      <c r="F99" s="84" t="s">
        <v>199</v>
      </c>
      <c r="G99" s="84" t="s">
        <v>206</v>
      </c>
      <c r="H99" s="85">
        <f t="shared" si="5"/>
        <v>7.203966949999999</v>
      </c>
      <c r="I99" s="85">
        <f t="shared" si="6"/>
        <v>0.66362153367114896</v>
      </c>
      <c r="J99" s="91" t="s">
        <v>229</v>
      </c>
      <c r="K99" s="59" t="s">
        <v>233</v>
      </c>
      <c r="L99" s="60">
        <f t="shared" si="7"/>
        <v>6.0472249999999992</v>
      </c>
      <c r="M99" s="60">
        <f t="shared" si="8"/>
        <v>8.3811020000000003</v>
      </c>
      <c r="N99" s="61">
        <v>6.3191329999999999</v>
      </c>
      <c r="O99" s="61">
        <v>8.2451480000000004</v>
      </c>
      <c r="P99" s="61">
        <v>8.3811020000000003</v>
      </c>
      <c r="Q99" s="61">
        <v>8.1091940000000005</v>
      </c>
      <c r="R99" s="61">
        <v>6.5683819999999988</v>
      </c>
      <c r="S99" s="61">
        <v>6.0472249999999992</v>
      </c>
      <c r="T99" s="61">
        <v>7.6786729999999999</v>
      </c>
      <c r="U99" s="61">
        <v>7.8599449999999988</v>
      </c>
      <c r="V99" s="61">
        <v>7.8826039999999997</v>
      </c>
      <c r="W99" s="61">
        <v>7.0668799999999994</v>
      </c>
      <c r="X99" s="61">
        <v>6.7723129999999987</v>
      </c>
      <c r="Y99" s="61">
        <v>7.3387879999999992</v>
      </c>
      <c r="Z99" s="61">
        <v>7.701331999999999</v>
      </c>
      <c r="AA99" s="61">
        <v>7.3387879999999992</v>
      </c>
      <c r="AB99" s="61">
        <v>6.7269949999999987</v>
      </c>
      <c r="AC99" s="61">
        <v>6.296473999999999</v>
      </c>
      <c r="AD99" s="61">
        <v>6.7949719999999996</v>
      </c>
      <c r="AE99" s="61">
        <v>6.9082669999999986</v>
      </c>
      <c r="AF99" s="61">
        <v>7.1121979999999994</v>
      </c>
      <c r="AG99" s="61">
        <v>6.9309259999999995</v>
      </c>
      <c r="AI99" s="53"/>
      <c r="AJ99" s="53"/>
      <c r="AK99" s="53"/>
      <c r="AL99" s="53"/>
      <c r="AM99" s="53"/>
      <c r="AN99" s="53"/>
    </row>
    <row r="100" spans="1:40">
      <c r="A100" s="54">
        <v>79</v>
      </c>
      <c r="B100" s="55">
        <v>95</v>
      </c>
      <c r="C100" s="56" t="s">
        <v>309</v>
      </c>
      <c r="D100" s="57">
        <v>1806</v>
      </c>
      <c r="E100" s="58" t="s">
        <v>226</v>
      </c>
      <c r="F100" s="84" t="s">
        <v>199</v>
      </c>
      <c r="G100" s="84" t="s">
        <v>206</v>
      </c>
      <c r="H100" s="85">
        <f t="shared" si="5"/>
        <v>5.950924249999999</v>
      </c>
      <c r="I100" s="85">
        <f t="shared" si="6"/>
        <v>0.59030391650080327</v>
      </c>
      <c r="J100" s="91" t="s">
        <v>229</v>
      </c>
      <c r="K100" s="59" t="s">
        <v>233</v>
      </c>
      <c r="L100" s="60">
        <f t="shared" si="7"/>
        <v>4.8689569999999991</v>
      </c>
      <c r="M100" s="60">
        <f t="shared" si="8"/>
        <v>7.2934699999999983</v>
      </c>
      <c r="N100" s="61">
        <v>5.9792480000000001</v>
      </c>
      <c r="O100" s="61">
        <v>6.296473999999999</v>
      </c>
      <c r="P100" s="61">
        <v>6.3191329999999999</v>
      </c>
      <c r="Q100" s="61">
        <v>6.6363589999999988</v>
      </c>
      <c r="R100" s="61">
        <v>4.8689569999999991</v>
      </c>
      <c r="S100" s="61">
        <v>5.3221369999999997</v>
      </c>
      <c r="T100" s="61">
        <v>5.6167039999999995</v>
      </c>
      <c r="U100" s="61">
        <v>7.2934699999999983</v>
      </c>
      <c r="V100" s="61">
        <v>6.341791999999999</v>
      </c>
      <c r="W100" s="61">
        <v>5.5260679999999995</v>
      </c>
      <c r="X100" s="61">
        <v>5.2768189999999997</v>
      </c>
      <c r="Y100" s="61">
        <v>6.251155999999999</v>
      </c>
      <c r="Z100" s="61">
        <v>6.0925429999999992</v>
      </c>
      <c r="AA100" s="61">
        <v>5.7979759999999994</v>
      </c>
      <c r="AB100" s="61">
        <v>5.0955469999999998</v>
      </c>
      <c r="AC100" s="61">
        <v>5.8432939999999993</v>
      </c>
      <c r="AD100" s="61">
        <v>6.2058379999999991</v>
      </c>
      <c r="AE100" s="61">
        <v>6.4777459999999989</v>
      </c>
      <c r="AF100" s="61">
        <v>6.5004049999999998</v>
      </c>
      <c r="AG100" s="61">
        <v>5.2768189999999997</v>
      </c>
      <c r="AI100" s="53"/>
      <c r="AJ100" s="53"/>
      <c r="AK100" s="53"/>
      <c r="AL100" s="53"/>
      <c r="AM100" s="53"/>
      <c r="AN100" s="53"/>
    </row>
    <row r="101" spans="1:40">
      <c r="A101" s="54">
        <v>80</v>
      </c>
      <c r="B101" s="55">
        <v>96</v>
      </c>
      <c r="C101" s="56" t="s">
        <v>310</v>
      </c>
      <c r="D101" s="57">
        <v>1806</v>
      </c>
      <c r="E101" s="58" t="s">
        <v>226</v>
      </c>
      <c r="F101" s="84" t="s">
        <v>220</v>
      </c>
      <c r="G101" s="84" t="s">
        <v>206</v>
      </c>
      <c r="H101" s="85">
        <f t="shared" si="5"/>
        <v>6.0166353499999996</v>
      </c>
      <c r="I101" s="85">
        <f t="shared" si="6"/>
        <v>0.35778804952936522</v>
      </c>
      <c r="J101" s="91" t="s">
        <v>229</v>
      </c>
      <c r="K101" s="59" t="s">
        <v>207</v>
      </c>
      <c r="L101" s="60">
        <f t="shared" si="7"/>
        <v>5.072887999999999</v>
      </c>
      <c r="M101" s="60">
        <f t="shared" si="8"/>
        <v>6.5683819999999988</v>
      </c>
      <c r="N101" s="61">
        <v>5.6620219999999994</v>
      </c>
      <c r="O101" s="61">
        <v>6.2284969999999991</v>
      </c>
      <c r="P101" s="61">
        <v>6.5457229999999997</v>
      </c>
      <c r="Q101" s="61">
        <v>6.5683819999999988</v>
      </c>
      <c r="R101" s="61">
        <v>6.1152019999999991</v>
      </c>
      <c r="S101" s="61">
        <v>5.072887999999999</v>
      </c>
      <c r="T101" s="61">
        <v>6.2058379999999991</v>
      </c>
      <c r="U101" s="61">
        <v>5.9112709999999993</v>
      </c>
      <c r="V101" s="61">
        <v>6.1831789999999991</v>
      </c>
      <c r="W101" s="61">
        <v>5.7299989999999994</v>
      </c>
      <c r="X101" s="61">
        <v>5.6620219999999994</v>
      </c>
      <c r="Y101" s="61">
        <v>5.9565889999999992</v>
      </c>
      <c r="Z101" s="61">
        <v>5.5487269999999986</v>
      </c>
      <c r="AA101" s="61">
        <v>6.296473999999999</v>
      </c>
      <c r="AB101" s="61">
        <v>5.7979759999999994</v>
      </c>
      <c r="AC101" s="61">
        <v>6.4777459999999989</v>
      </c>
      <c r="AD101" s="61">
        <v>5.9792480000000001</v>
      </c>
      <c r="AE101" s="61">
        <v>6.1378609999999991</v>
      </c>
      <c r="AF101" s="61">
        <v>6.2284969999999991</v>
      </c>
      <c r="AG101" s="61">
        <v>6.0245660000000001</v>
      </c>
      <c r="AI101" s="53"/>
      <c r="AJ101" s="53"/>
      <c r="AK101" s="53"/>
      <c r="AL101" s="53"/>
      <c r="AM101" s="53"/>
      <c r="AN101" s="53"/>
    </row>
    <row r="102" spans="1:40">
      <c r="A102" s="54">
        <v>81</v>
      </c>
      <c r="B102" s="55">
        <v>97</v>
      </c>
      <c r="C102" s="56" t="s">
        <v>311</v>
      </c>
      <c r="D102" s="57">
        <v>1918</v>
      </c>
      <c r="E102" s="58" t="s">
        <v>226</v>
      </c>
      <c r="F102" s="84" t="s">
        <v>199</v>
      </c>
      <c r="G102" s="84" t="s">
        <v>206</v>
      </c>
      <c r="H102" s="85">
        <f t="shared" si="5"/>
        <v>7.6990661000000014</v>
      </c>
      <c r="I102" s="85">
        <f t="shared" si="6"/>
        <v>0.69581579507811564</v>
      </c>
      <c r="J102" s="91" t="s">
        <v>229</v>
      </c>
      <c r="K102" s="59" t="s">
        <v>233</v>
      </c>
      <c r="L102" s="60">
        <f t="shared" si="7"/>
        <v>6.2738149999999999</v>
      </c>
      <c r="M102" s="60">
        <f t="shared" si="8"/>
        <v>8.4490789999999993</v>
      </c>
      <c r="N102" s="61">
        <v>6.7043359999999996</v>
      </c>
      <c r="O102" s="61">
        <v>7.3614469999999992</v>
      </c>
      <c r="P102" s="61">
        <v>7.5880369999999999</v>
      </c>
      <c r="Q102" s="61">
        <v>6.9535849999999986</v>
      </c>
      <c r="R102" s="61">
        <v>6.8176309999999987</v>
      </c>
      <c r="S102" s="61">
        <v>6.2738149999999999</v>
      </c>
      <c r="T102" s="61">
        <v>8.1545120000000004</v>
      </c>
      <c r="U102" s="61">
        <v>8.2224889999999995</v>
      </c>
      <c r="V102" s="61">
        <v>8.1318529999999996</v>
      </c>
      <c r="W102" s="61">
        <v>8.0412169999999996</v>
      </c>
      <c r="X102" s="61">
        <v>6.387109999999999</v>
      </c>
      <c r="Y102" s="61">
        <v>8.0412169999999996</v>
      </c>
      <c r="Z102" s="61">
        <v>8.1318529999999996</v>
      </c>
      <c r="AA102" s="61">
        <v>8.0412169999999996</v>
      </c>
      <c r="AB102" s="61">
        <v>8.0638760000000005</v>
      </c>
      <c r="AC102" s="61">
        <v>7.4067649999999992</v>
      </c>
      <c r="AD102" s="61">
        <v>8.3584429999999994</v>
      </c>
      <c r="AE102" s="61">
        <v>8.4490789999999993</v>
      </c>
      <c r="AF102" s="61">
        <v>8.4037609999999994</v>
      </c>
      <c r="AG102" s="61">
        <v>8.4490789999999993</v>
      </c>
      <c r="AI102" s="53"/>
      <c r="AJ102" s="53"/>
      <c r="AK102" s="53"/>
      <c r="AL102" s="53"/>
      <c r="AM102" s="53"/>
      <c r="AN102" s="53"/>
    </row>
    <row r="103" spans="1:40">
      <c r="A103" s="54">
        <v>82</v>
      </c>
      <c r="B103" s="55">
        <v>98</v>
      </c>
      <c r="C103" s="56" t="s">
        <v>312</v>
      </c>
      <c r="D103" s="57">
        <v>1918</v>
      </c>
      <c r="E103" s="58" t="s">
        <v>226</v>
      </c>
      <c r="F103" s="84" t="s">
        <v>199</v>
      </c>
      <c r="G103" s="84" t="s">
        <v>206</v>
      </c>
      <c r="H103" s="85">
        <f t="shared" si="5"/>
        <v>6.3146012000000002</v>
      </c>
      <c r="I103" s="85">
        <f t="shared" si="6"/>
        <v>0.61508230088148352</v>
      </c>
      <c r="J103" s="91" t="s">
        <v>229</v>
      </c>
      <c r="K103" s="59" t="s">
        <v>233</v>
      </c>
      <c r="L103" s="60">
        <f t="shared" si="7"/>
        <v>4.6876849999999992</v>
      </c>
      <c r="M103" s="60">
        <f t="shared" si="8"/>
        <v>7.0668799999999994</v>
      </c>
      <c r="N103" s="61">
        <v>4.6876849999999992</v>
      </c>
      <c r="O103" s="61">
        <v>6.251155999999999</v>
      </c>
      <c r="P103" s="61">
        <v>6.3644509999999999</v>
      </c>
      <c r="Q103" s="61">
        <v>6.5683819999999988</v>
      </c>
      <c r="R103" s="61">
        <v>6.1378609999999991</v>
      </c>
      <c r="S103" s="61">
        <v>6.0472249999999992</v>
      </c>
      <c r="T103" s="61">
        <v>5.2315009999999997</v>
      </c>
      <c r="U103" s="61">
        <v>6.6136999999999988</v>
      </c>
      <c r="V103" s="61">
        <v>6.6816769999999988</v>
      </c>
      <c r="W103" s="61">
        <v>6.7949719999999996</v>
      </c>
      <c r="X103" s="61">
        <v>5.2315009999999997</v>
      </c>
      <c r="Y103" s="61">
        <v>6.8629489999999986</v>
      </c>
      <c r="Z103" s="61">
        <v>6.5457229999999997</v>
      </c>
      <c r="AA103" s="61">
        <v>6.5683819999999988</v>
      </c>
      <c r="AB103" s="61">
        <v>6.7496539999999996</v>
      </c>
      <c r="AC103" s="61">
        <v>5.8659529999999993</v>
      </c>
      <c r="AD103" s="61">
        <v>6.5230639999999989</v>
      </c>
      <c r="AE103" s="61">
        <v>6.4777459999999989</v>
      </c>
      <c r="AF103" s="61">
        <v>7.0215619999999994</v>
      </c>
      <c r="AG103" s="61">
        <v>7.0668799999999994</v>
      </c>
      <c r="AI103" s="53"/>
      <c r="AJ103" s="53"/>
      <c r="AK103" s="53"/>
      <c r="AL103" s="53"/>
      <c r="AM103" s="53"/>
      <c r="AN103" s="53"/>
    </row>
    <row r="104" spans="1:40">
      <c r="A104" s="54">
        <v>83</v>
      </c>
      <c r="B104" s="55">
        <v>99</v>
      </c>
      <c r="C104" s="56" t="s">
        <v>313</v>
      </c>
      <c r="D104" s="57">
        <v>1831</v>
      </c>
      <c r="E104" s="58" t="s">
        <v>226</v>
      </c>
      <c r="F104" s="84" t="s">
        <v>220</v>
      </c>
      <c r="G104" s="84" t="s">
        <v>206</v>
      </c>
      <c r="H104" s="85">
        <f t="shared" si="5"/>
        <v>8.0423499500000002</v>
      </c>
      <c r="I104" s="85">
        <f t="shared" si="6"/>
        <v>1.6585161366015431</v>
      </c>
      <c r="J104" s="91" t="s">
        <v>229</v>
      </c>
      <c r="K104" s="59" t="s">
        <v>207</v>
      </c>
      <c r="L104" s="60">
        <f t="shared" si="7"/>
        <v>6.7496539999999996</v>
      </c>
      <c r="M104" s="60">
        <f t="shared" si="8"/>
        <v>14.748280999999999</v>
      </c>
      <c r="N104" s="61">
        <v>7.9052629999999988</v>
      </c>
      <c r="O104" s="61">
        <v>14.748280999999999</v>
      </c>
      <c r="P104" s="61">
        <v>8.2904660000000003</v>
      </c>
      <c r="Q104" s="61">
        <v>7.7239909999999998</v>
      </c>
      <c r="R104" s="61">
        <v>7.4294239999999991</v>
      </c>
      <c r="S104" s="61">
        <v>6.7496539999999996</v>
      </c>
      <c r="T104" s="61">
        <v>7.3161289999999992</v>
      </c>
      <c r="U104" s="61">
        <v>6.9989029999999994</v>
      </c>
      <c r="V104" s="61">
        <v>7.5200599999999991</v>
      </c>
      <c r="W104" s="61">
        <v>6.8629489999999986</v>
      </c>
      <c r="X104" s="61">
        <v>7.4520829999999991</v>
      </c>
      <c r="Y104" s="61">
        <v>7.610695999999999</v>
      </c>
      <c r="Z104" s="61">
        <v>7.701331999999999</v>
      </c>
      <c r="AA104" s="61">
        <v>8.1318529999999996</v>
      </c>
      <c r="AB104" s="61">
        <v>7.701331999999999</v>
      </c>
      <c r="AC104" s="61">
        <v>7.1801749999999993</v>
      </c>
      <c r="AD104" s="61">
        <v>7.8372859999999998</v>
      </c>
      <c r="AE104" s="61">
        <v>9.7633009999999985</v>
      </c>
      <c r="AF104" s="61">
        <v>7.9505809999999988</v>
      </c>
      <c r="AG104" s="61">
        <v>7.9732399999999997</v>
      </c>
      <c r="AI104" s="53"/>
      <c r="AJ104" s="53"/>
      <c r="AK104" s="53"/>
      <c r="AL104" s="53"/>
      <c r="AM104" s="53"/>
      <c r="AN104" s="53"/>
    </row>
    <row r="105" spans="1:40">
      <c r="A105" s="54">
        <v>84</v>
      </c>
      <c r="B105" s="55">
        <v>100</v>
      </c>
      <c r="C105" s="56" t="s">
        <v>314</v>
      </c>
      <c r="D105" s="57">
        <v>1800</v>
      </c>
      <c r="E105" s="58" t="s">
        <v>226</v>
      </c>
      <c r="F105" s="84" t="s">
        <v>220</v>
      </c>
      <c r="G105" s="84" t="s">
        <v>206</v>
      </c>
      <c r="H105" s="85">
        <f t="shared" si="5"/>
        <v>6.4369597999999995</v>
      </c>
      <c r="I105" s="85">
        <f t="shared" si="6"/>
        <v>0.60693137124905649</v>
      </c>
      <c r="J105" s="91" t="s">
        <v>229</v>
      </c>
      <c r="K105" s="59" t="s">
        <v>207</v>
      </c>
      <c r="L105" s="60">
        <f t="shared" si="7"/>
        <v>4.6876849999999992</v>
      </c>
      <c r="M105" s="60">
        <f t="shared" si="8"/>
        <v>7.1801749999999993</v>
      </c>
      <c r="N105" s="61">
        <v>6.0925429999999992</v>
      </c>
      <c r="O105" s="61">
        <v>7.1801749999999993</v>
      </c>
      <c r="P105" s="61">
        <v>7.1575159999999993</v>
      </c>
      <c r="Q105" s="61">
        <v>7.0895389999999994</v>
      </c>
      <c r="R105" s="61">
        <v>6.7949719999999996</v>
      </c>
      <c r="S105" s="61">
        <v>6.4097689999999998</v>
      </c>
      <c r="T105" s="61">
        <v>6.8402899999999995</v>
      </c>
      <c r="U105" s="61">
        <v>6.6363589999999988</v>
      </c>
      <c r="V105" s="61">
        <v>6.4550869999999998</v>
      </c>
      <c r="W105" s="61">
        <v>6.341791999999999</v>
      </c>
      <c r="X105" s="61">
        <v>5.5940449999999986</v>
      </c>
      <c r="Y105" s="61">
        <v>6.5230639999999989</v>
      </c>
      <c r="Z105" s="61">
        <v>6.8402899999999995</v>
      </c>
      <c r="AA105" s="61">
        <v>6.7496539999999996</v>
      </c>
      <c r="AB105" s="61">
        <v>5.3447959999999997</v>
      </c>
      <c r="AC105" s="61">
        <v>4.6876849999999992</v>
      </c>
      <c r="AD105" s="61">
        <v>6.6136999999999988</v>
      </c>
      <c r="AE105" s="61">
        <v>6.5457229999999997</v>
      </c>
      <c r="AF105" s="61">
        <v>6.6816769999999988</v>
      </c>
      <c r="AG105" s="61">
        <v>6.1605199999999991</v>
      </c>
      <c r="AI105" s="53"/>
      <c r="AJ105" s="53"/>
      <c r="AK105" s="53"/>
      <c r="AL105" s="53"/>
      <c r="AM105" s="53"/>
      <c r="AN105" s="53"/>
    </row>
    <row r="106" spans="1:40">
      <c r="A106" s="54">
        <v>85</v>
      </c>
      <c r="B106" s="55">
        <v>101</v>
      </c>
      <c r="C106" s="56" t="s">
        <v>315</v>
      </c>
      <c r="D106" s="57">
        <v>1800</v>
      </c>
      <c r="E106" s="58" t="s">
        <v>226</v>
      </c>
      <c r="F106" s="84" t="s">
        <v>220</v>
      </c>
      <c r="G106" s="84" t="s">
        <v>206</v>
      </c>
      <c r="H106" s="85">
        <f t="shared" si="5"/>
        <v>6.5366593999999996</v>
      </c>
      <c r="I106" s="85">
        <f t="shared" si="6"/>
        <v>0.75741414706390708</v>
      </c>
      <c r="J106" s="91" t="s">
        <v>229</v>
      </c>
      <c r="K106" s="59" t="s">
        <v>207</v>
      </c>
      <c r="L106" s="60">
        <f t="shared" si="7"/>
        <v>5.0955469999999998</v>
      </c>
      <c r="M106" s="60">
        <f t="shared" si="8"/>
        <v>7.701331999999999</v>
      </c>
      <c r="N106" s="61">
        <v>6.3191329999999999</v>
      </c>
      <c r="O106" s="61">
        <v>6.9309259999999995</v>
      </c>
      <c r="P106" s="61">
        <v>7.3614469999999992</v>
      </c>
      <c r="Q106" s="61">
        <v>5.3221369999999997</v>
      </c>
      <c r="R106" s="61">
        <v>7.4067649999999992</v>
      </c>
      <c r="S106" s="61">
        <v>6.7043359999999996</v>
      </c>
      <c r="T106" s="61">
        <v>7.1121979999999994</v>
      </c>
      <c r="U106" s="61">
        <v>5.9565889999999992</v>
      </c>
      <c r="V106" s="61">
        <v>5.0955469999999998</v>
      </c>
      <c r="W106" s="61">
        <v>6.2058379999999991</v>
      </c>
      <c r="X106" s="61">
        <v>6.5004049999999998</v>
      </c>
      <c r="Y106" s="61">
        <v>7.701331999999999</v>
      </c>
      <c r="Z106" s="61">
        <v>6.4550869999999998</v>
      </c>
      <c r="AA106" s="61">
        <v>5.2541599999999988</v>
      </c>
      <c r="AB106" s="61">
        <v>6.6136999999999988</v>
      </c>
      <c r="AC106" s="61">
        <v>6.8176309999999987</v>
      </c>
      <c r="AD106" s="61">
        <v>7.5200599999999991</v>
      </c>
      <c r="AE106" s="61">
        <v>6.4550869999999998</v>
      </c>
      <c r="AF106" s="61">
        <v>7.3387879999999992</v>
      </c>
      <c r="AG106" s="61">
        <v>5.6620219999999994</v>
      </c>
      <c r="AI106" s="53"/>
      <c r="AJ106" s="53"/>
      <c r="AK106" s="53"/>
      <c r="AL106" s="53"/>
      <c r="AM106" s="53"/>
      <c r="AN106" s="53"/>
    </row>
    <row r="107" spans="1:40">
      <c r="A107" s="54">
        <v>86</v>
      </c>
      <c r="B107" s="55">
        <v>102</v>
      </c>
      <c r="C107" s="56" t="s">
        <v>316</v>
      </c>
      <c r="D107" s="57">
        <v>1812</v>
      </c>
      <c r="E107" s="58" t="s">
        <v>226</v>
      </c>
      <c r="F107" s="84" t="s">
        <v>199</v>
      </c>
      <c r="G107" s="84" t="s">
        <v>206</v>
      </c>
      <c r="H107" s="85">
        <f t="shared" si="5"/>
        <v>5.9429935999999985</v>
      </c>
      <c r="I107" s="85">
        <f t="shared" si="6"/>
        <v>0.32760870858424973</v>
      </c>
      <c r="J107" s="91" t="s">
        <v>229</v>
      </c>
      <c r="K107" s="59" t="s">
        <v>233</v>
      </c>
      <c r="L107" s="60">
        <f t="shared" si="7"/>
        <v>5.3674549999999996</v>
      </c>
      <c r="M107" s="60">
        <f t="shared" si="8"/>
        <v>6.6816769999999988</v>
      </c>
      <c r="N107" s="61">
        <v>6.341791999999999</v>
      </c>
      <c r="O107" s="61">
        <v>5.9792480000000001</v>
      </c>
      <c r="P107" s="61">
        <v>5.8432939999999993</v>
      </c>
      <c r="Q107" s="61">
        <v>5.9792480000000001</v>
      </c>
      <c r="R107" s="61">
        <v>6.251155999999999</v>
      </c>
      <c r="S107" s="61">
        <v>5.5713859999999995</v>
      </c>
      <c r="T107" s="61">
        <v>5.6620219999999994</v>
      </c>
      <c r="U107" s="61">
        <v>5.9339300000000001</v>
      </c>
      <c r="V107" s="61">
        <v>5.9792480000000001</v>
      </c>
      <c r="W107" s="61">
        <v>6.296473999999999</v>
      </c>
      <c r="X107" s="61">
        <v>5.7526579999999994</v>
      </c>
      <c r="Y107" s="61">
        <v>5.3674549999999996</v>
      </c>
      <c r="Z107" s="61">
        <v>5.7526579999999994</v>
      </c>
      <c r="AA107" s="61">
        <v>5.8886119999999993</v>
      </c>
      <c r="AB107" s="61">
        <v>6.6816769999999988</v>
      </c>
      <c r="AC107" s="61">
        <v>6.4777459999999989</v>
      </c>
      <c r="AD107" s="61">
        <v>5.6846809999999994</v>
      </c>
      <c r="AE107" s="61">
        <v>5.7753169999999994</v>
      </c>
      <c r="AF107" s="61">
        <v>5.5260679999999995</v>
      </c>
      <c r="AG107" s="61">
        <v>6.1152019999999991</v>
      </c>
      <c r="AI107" s="53"/>
      <c r="AJ107" s="53"/>
      <c r="AK107" s="53"/>
      <c r="AL107" s="53"/>
      <c r="AM107" s="53"/>
      <c r="AN107" s="53"/>
    </row>
    <row r="108" spans="1:40">
      <c r="A108" s="54">
        <v>87</v>
      </c>
      <c r="B108" s="55">
        <v>103</v>
      </c>
      <c r="C108" s="56" t="s">
        <v>317</v>
      </c>
      <c r="D108" s="57">
        <v>1779</v>
      </c>
      <c r="E108" s="58" t="s">
        <v>226</v>
      </c>
      <c r="F108" s="84" t="s">
        <v>220</v>
      </c>
      <c r="G108" s="84" t="s">
        <v>206</v>
      </c>
      <c r="H108" s="85">
        <f t="shared" si="5"/>
        <v>8.2326855499999994</v>
      </c>
      <c r="I108" s="85">
        <f t="shared" si="6"/>
        <v>0.44555194374275603</v>
      </c>
      <c r="J108" s="91" t="s">
        <v>229</v>
      </c>
      <c r="K108" s="59" t="s">
        <v>207</v>
      </c>
      <c r="L108" s="60">
        <f t="shared" si="7"/>
        <v>7.2481519999999984</v>
      </c>
      <c r="M108" s="60">
        <f t="shared" si="8"/>
        <v>8.8795999999999999</v>
      </c>
      <c r="N108" s="61">
        <v>7.2481519999999984</v>
      </c>
      <c r="O108" s="61">
        <v>8.8795999999999999</v>
      </c>
      <c r="P108" s="61">
        <v>8.6530100000000001</v>
      </c>
      <c r="Q108" s="61">
        <v>8.675669000000001</v>
      </c>
      <c r="R108" s="61">
        <v>8.5397150000000011</v>
      </c>
      <c r="S108" s="61">
        <v>7.7693089999999989</v>
      </c>
      <c r="T108" s="61">
        <v>8.5170560000000002</v>
      </c>
      <c r="U108" s="61">
        <v>8.5397150000000011</v>
      </c>
      <c r="V108" s="61">
        <v>8.8116230000000009</v>
      </c>
      <c r="W108" s="61">
        <v>7.4294239999999991</v>
      </c>
      <c r="X108" s="61">
        <v>7.9505809999999988</v>
      </c>
      <c r="Y108" s="61">
        <v>8.3131249999999994</v>
      </c>
      <c r="Z108" s="61">
        <v>8.0185580000000005</v>
      </c>
      <c r="AA108" s="61">
        <v>8.3131249999999994</v>
      </c>
      <c r="AB108" s="61">
        <v>7.9958989999999988</v>
      </c>
      <c r="AC108" s="61">
        <v>7.5880369999999999</v>
      </c>
      <c r="AD108" s="61">
        <v>8.5170560000000002</v>
      </c>
      <c r="AE108" s="61">
        <v>8.1318529999999996</v>
      </c>
      <c r="AF108" s="61">
        <v>8.3811020000000003</v>
      </c>
      <c r="AG108" s="61">
        <v>8.3811020000000003</v>
      </c>
      <c r="AI108" s="53"/>
      <c r="AJ108" s="53"/>
      <c r="AK108" s="53"/>
      <c r="AL108" s="53"/>
      <c r="AM108" s="53"/>
      <c r="AN108" s="53"/>
    </row>
    <row r="109" spans="1:40">
      <c r="A109" s="54">
        <v>88</v>
      </c>
      <c r="B109" s="55">
        <v>104</v>
      </c>
      <c r="C109" s="56" t="s">
        <v>318</v>
      </c>
      <c r="D109" s="57">
        <v>1779</v>
      </c>
      <c r="E109" s="58" t="s">
        <v>226</v>
      </c>
      <c r="F109" s="84" t="s">
        <v>220</v>
      </c>
      <c r="G109" s="84" t="s">
        <v>206</v>
      </c>
      <c r="H109" s="85">
        <f t="shared" si="5"/>
        <v>8.0820031999999991</v>
      </c>
      <c r="I109" s="85">
        <f t="shared" si="6"/>
        <v>0.69794133951325754</v>
      </c>
      <c r="J109" s="91" t="s">
        <v>229</v>
      </c>
      <c r="K109" s="59" t="s">
        <v>207</v>
      </c>
      <c r="L109" s="60">
        <f t="shared" si="7"/>
        <v>6.9535849999999986</v>
      </c>
      <c r="M109" s="60">
        <f t="shared" si="8"/>
        <v>9.5820289999999986</v>
      </c>
      <c r="N109" s="61">
        <v>7.2708109999999992</v>
      </c>
      <c r="O109" s="61">
        <v>8.834282</v>
      </c>
      <c r="P109" s="61">
        <v>9.5820289999999986</v>
      </c>
      <c r="Q109" s="61">
        <v>8.8795999999999999</v>
      </c>
      <c r="R109" s="61">
        <v>8.1545120000000004</v>
      </c>
      <c r="S109" s="61">
        <v>7.0215619999999994</v>
      </c>
      <c r="T109" s="61">
        <v>8.675669000000001</v>
      </c>
      <c r="U109" s="61">
        <v>7.8372859999999998</v>
      </c>
      <c r="V109" s="61">
        <v>8.4037609999999994</v>
      </c>
      <c r="W109" s="61">
        <v>7.6333549999999999</v>
      </c>
      <c r="X109" s="61">
        <v>7.0215619999999994</v>
      </c>
      <c r="Y109" s="61">
        <v>8.1998300000000004</v>
      </c>
      <c r="Z109" s="61">
        <v>8.1545120000000004</v>
      </c>
      <c r="AA109" s="61">
        <v>8.2904660000000003</v>
      </c>
      <c r="AB109" s="61">
        <v>8.1998300000000004</v>
      </c>
      <c r="AC109" s="61">
        <v>6.9535849999999986</v>
      </c>
      <c r="AD109" s="61">
        <v>8.1998300000000004</v>
      </c>
      <c r="AE109" s="61">
        <v>8.1318529999999996</v>
      </c>
      <c r="AF109" s="61">
        <v>8.902258999999999</v>
      </c>
      <c r="AG109" s="61">
        <v>7.2934699999999983</v>
      </c>
      <c r="AI109" s="53"/>
      <c r="AJ109" s="53"/>
      <c r="AK109" s="53"/>
      <c r="AL109" s="53"/>
      <c r="AM109" s="53"/>
      <c r="AN109" s="53"/>
    </row>
    <row r="110" spans="1:40">
      <c r="A110" s="54">
        <v>89</v>
      </c>
      <c r="B110" s="55">
        <v>105</v>
      </c>
      <c r="C110" s="56" t="s">
        <v>319</v>
      </c>
      <c r="D110" s="57">
        <v>1913</v>
      </c>
      <c r="E110" s="58" t="s">
        <v>226</v>
      </c>
      <c r="F110" s="84" t="s">
        <v>220</v>
      </c>
      <c r="G110" s="84" t="s">
        <v>206</v>
      </c>
      <c r="H110" s="85">
        <f t="shared" si="5"/>
        <v>8.088800899999999</v>
      </c>
      <c r="I110" s="85">
        <f t="shared" si="6"/>
        <v>0.59377389607483644</v>
      </c>
      <c r="J110" s="91" t="s">
        <v>229</v>
      </c>
      <c r="K110" s="59" t="s">
        <v>207</v>
      </c>
      <c r="L110" s="60">
        <f t="shared" si="7"/>
        <v>7.2481519999999984</v>
      </c>
      <c r="M110" s="60">
        <f t="shared" si="8"/>
        <v>9.1288490000000007</v>
      </c>
      <c r="N110" s="61">
        <v>7.3161289999999992</v>
      </c>
      <c r="O110" s="61">
        <v>7.4747419999999991</v>
      </c>
      <c r="P110" s="61">
        <v>7.5427189999999991</v>
      </c>
      <c r="Q110" s="61">
        <v>7.565377999999999</v>
      </c>
      <c r="R110" s="61">
        <v>7.4747419999999991</v>
      </c>
      <c r="S110" s="61">
        <v>8.0638760000000005</v>
      </c>
      <c r="T110" s="61">
        <v>7.9732399999999997</v>
      </c>
      <c r="U110" s="61">
        <v>8.2224889999999995</v>
      </c>
      <c r="V110" s="61">
        <v>8.2224889999999995</v>
      </c>
      <c r="W110" s="61">
        <v>7.701331999999999</v>
      </c>
      <c r="X110" s="61">
        <v>8.4264200000000002</v>
      </c>
      <c r="Y110" s="61">
        <v>8.834282</v>
      </c>
      <c r="Z110" s="61">
        <v>8.834282</v>
      </c>
      <c r="AA110" s="61">
        <v>8.9475770000000008</v>
      </c>
      <c r="AB110" s="61">
        <v>8.2678069999999995</v>
      </c>
      <c r="AC110" s="61">
        <v>7.2481519999999984</v>
      </c>
      <c r="AD110" s="61">
        <v>8.1318529999999996</v>
      </c>
      <c r="AE110" s="61">
        <v>8.9475770000000008</v>
      </c>
      <c r="AF110" s="61">
        <v>9.1288490000000007</v>
      </c>
      <c r="AG110" s="61">
        <v>7.4520829999999991</v>
      </c>
      <c r="AI110" s="53"/>
      <c r="AJ110" s="53"/>
      <c r="AK110" s="53"/>
      <c r="AL110" s="53"/>
      <c r="AM110" s="53"/>
      <c r="AN110" s="53"/>
    </row>
    <row r="111" spans="1:40">
      <c r="A111" s="54">
        <v>90</v>
      </c>
      <c r="B111" s="55">
        <v>106</v>
      </c>
      <c r="C111" s="56" t="s">
        <v>320</v>
      </c>
      <c r="D111" s="57">
        <v>1913</v>
      </c>
      <c r="E111" s="58" t="s">
        <v>226</v>
      </c>
      <c r="F111" s="84" t="s">
        <v>220</v>
      </c>
      <c r="G111" s="84" t="s">
        <v>206</v>
      </c>
      <c r="H111" s="85">
        <f t="shared" si="5"/>
        <v>7.8610779500000003</v>
      </c>
      <c r="I111" s="85">
        <f t="shared" si="6"/>
        <v>0.157716243737757</v>
      </c>
      <c r="J111" s="91" t="s">
        <v>229</v>
      </c>
      <c r="K111" s="59" t="s">
        <v>207</v>
      </c>
      <c r="L111" s="60">
        <f t="shared" si="7"/>
        <v>7.4067649999999992</v>
      </c>
      <c r="M111" s="60">
        <f t="shared" si="8"/>
        <v>8.1998300000000004</v>
      </c>
      <c r="N111" s="61">
        <v>7.8826039999999997</v>
      </c>
      <c r="O111" s="61">
        <v>7.9732399999999997</v>
      </c>
      <c r="P111" s="61">
        <v>7.8372859999999998</v>
      </c>
      <c r="Q111" s="61">
        <v>7.7693089999999989</v>
      </c>
      <c r="R111" s="61">
        <v>7.8372859999999998</v>
      </c>
      <c r="S111" s="61">
        <v>7.8826039999999997</v>
      </c>
      <c r="T111" s="61">
        <v>7.8146269999999989</v>
      </c>
      <c r="U111" s="61">
        <v>7.9279219999999997</v>
      </c>
      <c r="V111" s="61">
        <v>7.9732399999999997</v>
      </c>
      <c r="W111" s="61">
        <v>7.4067649999999992</v>
      </c>
      <c r="X111" s="61">
        <v>7.9052629999999988</v>
      </c>
      <c r="Y111" s="61">
        <v>8.0185580000000005</v>
      </c>
      <c r="Z111" s="61">
        <v>7.8599449999999988</v>
      </c>
      <c r="AA111" s="61">
        <v>7.8146269999999989</v>
      </c>
      <c r="AB111" s="61">
        <v>8.1998300000000004</v>
      </c>
      <c r="AC111" s="61">
        <v>7.9732399999999997</v>
      </c>
      <c r="AD111" s="61">
        <v>7.7466499999999989</v>
      </c>
      <c r="AE111" s="61">
        <v>7.5880369999999999</v>
      </c>
      <c r="AF111" s="61">
        <v>7.9279219999999997</v>
      </c>
      <c r="AG111" s="61">
        <v>7.8826039999999997</v>
      </c>
      <c r="AI111" s="53"/>
      <c r="AJ111" s="53"/>
      <c r="AK111" s="53"/>
      <c r="AL111" s="53"/>
      <c r="AM111" s="53"/>
      <c r="AN111" s="53"/>
    </row>
    <row r="112" spans="1:40">
      <c r="A112" s="54">
        <v>91</v>
      </c>
      <c r="B112" s="55">
        <v>107</v>
      </c>
      <c r="C112" s="56" t="s">
        <v>321</v>
      </c>
      <c r="D112" s="57">
        <v>1756</v>
      </c>
      <c r="E112" s="58" t="s">
        <v>226</v>
      </c>
      <c r="F112" s="84" t="s">
        <v>220</v>
      </c>
      <c r="G112" s="84" t="s">
        <v>206</v>
      </c>
      <c r="H112" s="85">
        <f t="shared" si="5"/>
        <v>8.5215877999999989</v>
      </c>
      <c r="I112" s="85">
        <f t="shared" si="6"/>
        <v>2.4457512039410938</v>
      </c>
      <c r="J112" s="91" t="s">
        <v>229</v>
      </c>
      <c r="K112" s="59" t="s">
        <v>207</v>
      </c>
      <c r="L112" s="60">
        <f t="shared" si="7"/>
        <v>3.8719609999999998</v>
      </c>
      <c r="M112" s="60">
        <f t="shared" si="8"/>
        <v>12.618335</v>
      </c>
      <c r="N112" s="61">
        <v>9.0608719999999998</v>
      </c>
      <c r="O112" s="61">
        <v>8.3811020000000003</v>
      </c>
      <c r="P112" s="61">
        <v>11.961224</v>
      </c>
      <c r="Q112" s="61">
        <v>11.190817999999998</v>
      </c>
      <c r="R112" s="61">
        <v>8.902258999999999</v>
      </c>
      <c r="S112" s="61">
        <v>9.8539369999999984</v>
      </c>
      <c r="T112" s="61">
        <v>12.618335</v>
      </c>
      <c r="U112" s="61">
        <v>9.6726649999999985</v>
      </c>
      <c r="V112" s="61">
        <v>10.805615</v>
      </c>
      <c r="W112" s="61">
        <v>9.7859600000000011</v>
      </c>
      <c r="X112" s="61">
        <v>10.352435</v>
      </c>
      <c r="Y112" s="61">
        <v>9.1968259999999997</v>
      </c>
      <c r="Z112" s="61">
        <v>8.5170560000000002</v>
      </c>
      <c r="AA112" s="61">
        <v>8.630351000000001</v>
      </c>
      <c r="AB112" s="61">
        <v>6.341791999999999</v>
      </c>
      <c r="AC112" s="61">
        <v>3.8719609999999998</v>
      </c>
      <c r="AD112" s="61">
        <v>6.6363589999999988</v>
      </c>
      <c r="AE112" s="61">
        <v>4.80098</v>
      </c>
      <c r="AF112" s="61">
        <v>5.1182059999999989</v>
      </c>
      <c r="AG112" s="61">
        <v>4.7330029999999992</v>
      </c>
      <c r="AI112" s="53"/>
      <c r="AJ112" s="53"/>
      <c r="AK112" s="53"/>
      <c r="AL112" s="53"/>
      <c r="AM112" s="53"/>
      <c r="AN112" s="53"/>
    </row>
    <row r="113" spans="1:40">
      <c r="A113" s="54">
        <v>92</v>
      </c>
      <c r="B113" s="55">
        <v>108</v>
      </c>
      <c r="C113" s="56" t="s">
        <v>322</v>
      </c>
      <c r="D113" s="57">
        <v>1756</v>
      </c>
      <c r="E113" s="58" t="s">
        <v>226</v>
      </c>
      <c r="F113" s="84" t="s">
        <v>220</v>
      </c>
      <c r="G113" s="84" t="s">
        <v>206</v>
      </c>
      <c r="H113" s="85">
        <f t="shared" si="5"/>
        <v>7.4226262999999992</v>
      </c>
      <c r="I113" s="85">
        <f t="shared" si="6"/>
        <v>0.80988413880030763</v>
      </c>
      <c r="J113" s="91" t="s">
        <v>229</v>
      </c>
      <c r="K113" s="59" t="s">
        <v>207</v>
      </c>
      <c r="L113" s="60">
        <f t="shared" si="7"/>
        <v>5.1182059999999989</v>
      </c>
      <c r="M113" s="60">
        <f t="shared" si="8"/>
        <v>8.6983280000000001</v>
      </c>
      <c r="N113" s="61">
        <v>7.3614469999999992</v>
      </c>
      <c r="O113" s="61">
        <v>8.6983280000000001</v>
      </c>
      <c r="P113" s="61">
        <v>7.701331999999999</v>
      </c>
      <c r="Q113" s="61">
        <v>8.2451480000000004</v>
      </c>
      <c r="R113" s="61">
        <v>8.2224889999999995</v>
      </c>
      <c r="S113" s="61">
        <v>6.9535849999999986</v>
      </c>
      <c r="T113" s="61">
        <v>7.7466499999999989</v>
      </c>
      <c r="U113" s="61">
        <v>7.3387879999999992</v>
      </c>
      <c r="V113" s="61">
        <v>7.2708109999999992</v>
      </c>
      <c r="W113" s="61">
        <v>7.2481519999999984</v>
      </c>
      <c r="X113" s="61">
        <v>5.4580909999999996</v>
      </c>
      <c r="Y113" s="61">
        <v>7.565377999999999</v>
      </c>
      <c r="Z113" s="61">
        <v>7.701331999999999</v>
      </c>
      <c r="AA113" s="61">
        <v>7.5427189999999991</v>
      </c>
      <c r="AB113" s="61">
        <v>7.5427189999999991</v>
      </c>
      <c r="AC113" s="61">
        <v>7.4294239999999991</v>
      </c>
      <c r="AD113" s="61">
        <v>5.1182059999999989</v>
      </c>
      <c r="AE113" s="61">
        <v>7.610695999999999</v>
      </c>
      <c r="AF113" s="61">
        <v>7.7693089999999989</v>
      </c>
      <c r="AG113" s="61">
        <v>7.9279219999999997</v>
      </c>
      <c r="AI113" s="53"/>
      <c r="AJ113" s="53"/>
      <c r="AK113" s="53"/>
      <c r="AL113" s="53"/>
      <c r="AM113" s="53"/>
      <c r="AN113" s="53"/>
    </row>
    <row r="114" spans="1:40">
      <c r="A114" s="54">
        <v>93</v>
      </c>
      <c r="B114" s="55">
        <v>109</v>
      </c>
      <c r="C114" s="56" t="s">
        <v>323</v>
      </c>
      <c r="D114" s="57">
        <v>1838</v>
      </c>
      <c r="E114" s="58" t="s">
        <v>226</v>
      </c>
      <c r="F114" s="84" t="s">
        <v>220</v>
      </c>
      <c r="G114" s="84" t="s">
        <v>206</v>
      </c>
      <c r="H114" s="85">
        <f t="shared" si="5"/>
        <v>8.9226520999999988</v>
      </c>
      <c r="I114" s="85">
        <f t="shared" si="6"/>
        <v>0.27518327010319854</v>
      </c>
      <c r="J114" s="91" t="s">
        <v>229</v>
      </c>
      <c r="K114" s="59" t="s">
        <v>207</v>
      </c>
      <c r="L114" s="60">
        <f t="shared" si="7"/>
        <v>8.2904660000000003</v>
      </c>
      <c r="M114" s="60">
        <f t="shared" si="8"/>
        <v>9.3780979999999996</v>
      </c>
      <c r="N114" s="61">
        <v>8.4264200000000002</v>
      </c>
      <c r="O114" s="61">
        <v>9.2194850000000006</v>
      </c>
      <c r="P114" s="61">
        <v>9.0155539999999998</v>
      </c>
      <c r="Q114" s="61">
        <v>9.1968259999999997</v>
      </c>
      <c r="R114" s="61">
        <v>8.902258999999999</v>
      </c>
      <c r="S114" s="61">
        <v>8.9475770000000008</v>
      </c>
      <c r="T114" s="61">
        <v>8.6076920000000001</v>
      </c>
      <c r="U114" s="61">
        <v>8.743646</v>
      </c>
      <c r="V114" s="61">
        <v>9.0155539999999998</v>
      </c>
      <c r="W114" s="61">
        <v>9.0835309999999989</v>
      </c>
      <c r="X114" s="61">
        <v>8.902258999999999</v>
      </c>
      <c r="Y114" s="61">
        <v>8.7209870000000009</v>
      </c>
      <c r="Z114" s="61">
        <v>8.788964</v>
      </c>
      <c r="AA114" s="61">
        <v>8.2904660000000003</v>
      </c>
      <c r="AB114" s="61">
        <v>8.7663050000000009</v>
      </c>
      <c r="AC114" s="61">
        <v>8.9249179999999981</v>
      </c>
      <c r="AD114" s="61">
        <v>9.3780979999999996</v>
      </c>
      <c r="AE114" s="61">
        <v>9.2648030000000006</v>
      </c>
      <c r="AF114" s="61">
        <v>8.992894999999999</v>
      </c>
      <c r="AG114" s="61">
        <v>9.2648030000000006</v>
      </c>
      <c r="AI114" s="53"/>
      <c r="AJ114" s="53"/>
      <c r="AK114" s="53"/>
      <c r="AL114" s="53"/>
      <c r="AM114" s="53"/>
      <c r="AN114" s="53"/>
    </row>
    <row r="115" spans="1:40">
      <c r="A115" s="54">
        <v>94</v>
      </c>
      <c r="B115" s="55">
        <v>110</v>
      </c>
      <c r="C115" s="56" t="s">
        <v>324</v>
      </c>
      <c r="D115" s="57">
        <v>1838</v>
      </c>
      <c r="E115" s="58" t="s">
        <v>226</v>
      </c>
      <c r="F115" s="84" t="s">
        <v>220</v>
      </c>
      <c r="G115" s="84" t="s">
        <v>206</v>
      </c>
      <c r="H115" s="85">
        <f t="shared" si="5"/>
        <v>9.5231156000000006</v>
      </c>
      <c r="I115" s="85">
        <f t="shared" si="6"/>
        <v>0.84741024788342034</v>
      </c>
      <c r="J115" s="91" t="s">
        <v>229</v>
      </c>
      <c r="K115" s="59" t="s">
        <v>207</v>
      </c>
      <c r="L115" s="60">
        <f t="shared" si="7"/>
        <v>8.2904660000000003</v>
      </c>
      <c r="M115" s="60">
        <f t="shared" si="8"/>
        <v>11.734634</v>
      </c>
      <c r="N115" s="61">
        <v>10.193822000000001</v>
      </c>
      <c r="O115" s="61">
        <v>8.743646</v>
      </c>
      <c r="P115" s="61">
        <v>9.1288490000000007</v>
      </c>
      <c r="Q115" s="61">
        <v>8.788964</v>
      </c>
      <c r="R115" s="61">
        <v>8.2904660000000003</v>
      </c>
      <c r="S115" s="61">
        <v>9.2421439999999997</v>
      </c>
      <c r="T115" s="61">
        <v>8.4717380000000002</v>
      </c>
      <c r="U115" s="61">
        <v>9.3780979999999996</v>
      </c>
      <c r="V115" s="61">
        <v>9.6046880000000012</v>
      </c>
      <c r="W115" s="61">
        <v>9.8992550000000001</v>
      </c>
      <c r="X115" s="61">
        <v>9.1515079999999998</v>
      </c>
      <c r="Y115" s="61">
        <v>8.4717380000000002</v>
      </c>
      <c r="Z115" s="61">
        <v>9.1515079999999998</v>
      </c>
      <c r="AA115" s="61">
        <v>9.876596000000001</v>
      </c>
      <c r="AB115" s="61">
        <v>10.760297</v>
      </c>
      <c r="AC115" s="61">
        <v>10.760297</v>
      </c>
      <c r="AD115" s="61">
        <v>9.876596000000001</v>
      </c>
      <c r="AE115" s="61">
        <v>11.734634</v>
      </c>
      <c r="AF115" s="61">
        <v>9.7406419999999994</v>
      </c>
      <c r="AG115" s="61">
        <v>9.1968259999999997</v>
      </c>
      <c r="AI115" s="53"/>
      <c r="AJ115" s="53"/>
      <c r="AK115" s="53"/>
      <c r="AL115" s="53"/>
      <c r="AM115" s="53"/>
      <c r="AN115" s="53"/>
    </row>
    <row r="116" spans="1:40">
      <c r="A116" s="54">
        <v>95</v>
      </c>
      <c r="B116" s="55">
        <v>111</v>
      </c>
      <c r="C116" s="56" t="s">
        <v>325</v>
      </c>
      <c r="D116" s="57">
        <v>1772</v>
      </c>
      <c r="E116" s="58" t="s">
        <v>226</v>
      </c>
      <c r="F116" s="84" t="s">
        <v>199</v>
      </c>
      <c r="G116" s="84" t="s">
        <v>206</v>
      </c>
      <c r="H116" s="85">
        <f t="shared" si="5"/>
        <v>9.87183761</v>
      </c>
      <c r="I116" s="85">
        <f t="shared" si="6"/>
        <v>1.1961286481106514</v>
      </c>
      <c r="J116" s="91" t="s">
        <v>229</v>
      </c>
      <c r="K116" s="59" t="s">
        <v>233</v>
      </c>
      <c r="L116" s="60">
        <f t="shared" si="7"/>
        <v>7.5200599999999991</v>
      </c>
      <c r="M116" s="60">
        <f t="shared" si="8"/>
        <v>12.074519</v>
      </c>
      <c r="N116" s="61">
        <v>8.0185580000000005</v>
      </c>
      <c r="O116" s="61">
        <v>10.737638</v>
      </c>
      <c r="P116" s="61">
        <v>12.074519</v>
      </c>
      <c r="Q116" s="61">
        <v>10.986886999999999</v>
      </c>
      <c r="R116" s="61">
        <v>9.5820289999999986</v>
      </c>
      <c r="S116" s="61">
        <v>7.5200599999999991</v>
      </c>
      <c r="T116" s="61">
        <v>10.488389</v>
      </c>
      <c r="U116" s="61">
        <v>10.035209</v>
      </c>
      <c r="V116" s="61">
        <v>10.964228</v>
      </c>
      <c r="W116" s="61">
        <v>9.6726649999999985</v>
      </c>
      <c r="X116" s="61">
        <v>8.1091940000000005</v>
      </c>
      <c r="Y116" s="61">
        <v>10.397753</v>
      </c>
      <c r="Z116" s="61">
        <v>10.714979</v>
      </c>
      <c r="AA116" s="61">
        <v>10.443071000000002</v>
      </c>
      <c r="AB116" s="61">
        <v>10.307117</v>
      </c>
      <c r="AC116" s="61">
        <v>7.6333549999999999</v>
      </c>
      <c r="AD116" s="61">
        <v>10.397753</v>
      </c>
      <c r="AE116" s="61">
        <v>9.7134511999999997</v>
      </c>
      <c r="AF116" s="61">
        <v>10.579025</v>
      </c>
      <c r="AG116" s="61">
        <v>9.0608719999999998</v>
      </c>
      <c r="AI116" s="53"/>
      <c r="AJ116" s="53"/>
      <c r="AK116" s="53"/>
      <c r="AL116" s="53"/>
      <c r="AM116" s="53"/>
      <c r="AN116" s="53"/>
    </row>
    <row r="117" spans="1:40">
      <c r="A117" s="54">
        <v>96</v>
      </c>
      <c r="B117" s="55">
        <v>112</v>
      </c>
      <c r="C117" s="56" t="s">
        <v>326</v>
      </c>
      <c r="D117" s="57">
        <v>1772</v>
      </c>
      <c r="E117" s="58" t="s">
        <v>226</v>
      </c>
      <c r="F117" s="84" t="s">
        <v>199</v>
      </c>
      <c r="G117" s="84" t="s">
        <v>206</v>
      </c>
      <c r="H117" s="85">
        <f t="shared" si="5"/>
        <v>7.9018641499999998</v>
      </c>
      <c r="I117" s="85">
        <f t="shared" si="6"/>
        <v>1.0177719347919818</v>
      </c>
      <c r="J117" s="91" t="s">
        <v>229</v>
      </c>
      <c r="K117" s="59" t="s">
        <v>233</v>
      </c>
      <c r="L117" s="60">
        <f t="shared" si="7"/>
        <v>5.7753169999999994</v>
      </c>
      <c r="M117" s="60">
        <f t="shared" si="8"/>
        <v>9.0608719999999998</v>
      </c>
      <c r="N117" s="61">
        <v>5.8206349999999993</v>
      </c>
      <c r="O117" s="61">
        <v>9.0608719999999998</v>
      </c>
      <c r="P117" s="61">
        <v>8.8116230000000009</v>
      </c>
      <c r="Q117" s="61">
        <v>8.788964</v>
      </c>
      <c r="R117" s="61">
        <v>8.743646</v>
      </c>
      <c r="S117" s="61">
        <v>6.3191329999999999</v>
      </c>
      <c r="T117" s="61">
        <v>8.1998300000000004</v>
      </c>
      <c r="U117" s="61">
        <v>8.6076920000000001</v>
      </c>
      <c r="V117" s="61">
        <v>8.1545120000000004</v>
      </c>
      <c r="W117" s="61">
        <v>7.8599449999999988</v>
      </c>
      <c r="X117" s="61">
        <v>5.7753169999999994</v>
      </c>
      <c r="Y117" s="61">
        <v>8.2904660000000003</v>
      </c>
      <c r="Z117" s="61">
        <v>8.4943969999999993</v>
      </c>
      <c r="AA117" s="61">
        <v>8.2224889999999995</v>
      </c>
      <c r="AB117" s="61">
        <v>8.2904660000000003</v>
      </c>
      <c r="AC117" s="61">
        <v>5.9792480000000001</v>
      </c>
      <c r="AD117" s="61">
        <v>8.2678069999999995</v>
      </c>
      <c r="AE117" s="61">
        <v>8.1091940000000005</v>
      </c>
      <c r="AF117" s="61">
        <v>8.5170560000000002</v>
      </c>
      <c r="AG117" s="61">
        <v>7.7239909999999998</v>
      </c>
      <c r="AI117" s="53"/>
      <c r="AJ117" s="53"/>
      <c r="AK117" s="53"/>
      <c r="AL117" s="53"/>
      <c r="AM117" s="53"/>
      <c r="AN117" s="53"/>
    </row>
    <row r="118" spans="1:40">
      <c r="A118" s="54">
        <v>97</v>
      </c>
      <c r="B118" s="55">
        <v>113</v>
      </c>
      <c r="C118" s="56" t="s">
        <v>327</v>
      </c>
      <c r="D118" s="57">
        <v>1864</v>
      </c>
      <c r="E118" s="58" t="s">
        <v>226</v>
      </c>
      <c r="F118" s="84" t="s">
        <v>220</v>
      </c>
      <c r="G118" s="84" t="s">
        <v>206</v>
      </c>
      <c r="H118" s="85">
        <f t="shared" si="5"/>
        <v>7.3376550500000004</v>
      </c>
      <c r="I118" s="85">
        <f t="shared" si="6"/>
        <v>1.1067123941041916</v>
      </c>
      <c r="J118" s="91" t="s">
        <v>229</v>
      </c>
      <c r="K118" s="59" t="s">
        <v>207</v>
      </c>
      <c r="L118" s="60">
        <f t="shared" si="7"/>
        <v>5.027569999999999</v>
      </c>
      <c r="M118" s="60">
        <f t="shared" si="8"/>
        <v>10.193822000000001</v>
      </c>
      <c r="N118" s="61">
        <v>5.7979759999999994</v>
      </c>
      <c r="O118" s="61">
        <v>7.7693089999999989</v>
      </c>
      <c r="P118" s="61">
        <v>7.9732399999999997</v>
      </c>
      <c r="Q118" s="61">
        <v>7.9732399999999997</v>
      </c>
      <c r="R118" s="61">
        <v>8.788964</v>
      </c>
      <c r="S118" s="61">
        <v>5.3221369999999997</v>
      </c>
      <c r="T118" s="61">
        <v>7.1121979999999994</v>
      </c>
      <c r="U118" s="61">
        <v>7.7239909999999998</v>
      </c>
      <c r="V118" s="61">
        <v>7.4067649999999992</v>
      </c>
      <c r="W118" s="61">
        <v>6.6590179999999997</v>
      </c>
      <c r="X118" s="61">
        <v>5.027569999999999</v>
      </c>
      <c r="Y118" s="61">
        <v>10.193822000000001</v>
      </c>
      <c r="Z118" s="61">
        <v>7.610695999999999</v>
      </c>
      <c r="AA118" s="61">
        <v>7.7466499999999989</v>
      </c>
      <c r="AB118" s="61">
        <v>7.4067649999999992</v>
      </c>
      <c r="AC118" s="61">
        <v>6.6363589999999988</v>
      </c>
      <c r="AD118" s="61">
        <v>7.3387879999999992</v>
      </c>
      <c r="AE118" s="61">
        <v>7.565377999999999</v>
      </c>
      <c r="AF118" s="61">
        <v>7.4294239999999991</v>
      </c>
      <c r="AG118" s="61">
        <v>7.2708109999999992</v>
      </c>
      <c r="AI118" s="53"/>
      <c r="AJ118" s="53"/>
      <c r="AK118" s="53"/>
      <c r="AL118" s="53"/>
      <c r="AM118" s="53"/>
      <c r="AN118" s="53"/>
    </row>
    <row r="119" spans="1:40">
      <c r="A119" s="54">
        <v>98</v>
      </c>
      <c r="B119" s="55">
        <v>114</v>
      </c>
      <c r="C119" s="56" t="s">
        <v>328</v>
      </c>
      <c r="D119" s="57">
        <v>1864</v>
      </c>
      <c r="E119" s="58" t="s">
        <v>226</v>
      </c>
      <c r="F119" s="84" t="s">
        <v>220</v>
      </c>
      <c r="G119" s="84" t="s">
        <v>206</v>
      </c>
      <c r="H119" s="85">
        <f t="shared" si="5"/>
        <v>7.2175623499999997</v>
      </c>
      <c r="I119" s="85">
        <f t="shared" si="6"/>
        <v>0.69372351964887824</v>
      </c>
      <c r="J119" s="91" t="s">
        <v>229</v>
      </c>
      <c r="K119" s="59" t="s">
        <v>207</v>
      </c>
      <c r="L119" s="60">
        <f t="shared" si="7"/>
        <v>5.7979759999999994</v>
      </c>
      <c r="M119" s="60">
        <f t="shared" si="8"/>
        <v>8.4037609999999994</v>
      </c>
      <c r="N119" s="61">
        <v>5.9792480000000001</v>
      </c>
      <c r="O119" s="61">
        <v>8.3131249999999994</v>
      </c>
      <c r="P119" s="61">
        <v>7.8372859999999998</v>
      </c>
      <c r="Q119" s="61">
        <v>8.4037609999999994</v>
      </c>
      <c r="R119" s="61">
        <v>8.1545120000000004</v>
      </c>
      <c r="S119" s="61">
        <v>6.0698839999999992</v>
      </c>
      <c r="T119" s="61">
        <v>7.5200599999999991</v>
      </c>
      <c r="U119" s="61">
        <v>7.1575159999999993</v>
      </c>
      <c r="V119" s="61">
        <v>7.0442209999999994</v>
      </c>
      <c r="W119" s="61">
        <v>7.2028339999999984</v>
      </c>
      <c r="X119" s="61">
        <v>6.8629489999999986</v>
      </c>
      <c r="Y119" s="61">
        <v>7.4067649999999992</v>
      </c>
      <c r="Z119" s="61">
        <v>7.4974009999999991</v>
      </c>
      <c r="AA119" s="61">
        <v>7.1121979999999994</v>
      </c>
      <c r="AB119" s="61">
        <v>6.7043359999999996</v>
      </c>
      <c r="AC119" s="61">
        <v>5.7979759999999994</v>
      </c>
      <c r="AD119" s="61">
        <v>7.1575159999999993</v>
      </c>
      <c r="AE119" s="61">
        <v>7.701331999999999</v>
      </c>
      <c r="AF119" s="61">
        <v>7.1348569999999993</v>
      </c>
      <c r="AG119" s="61">
        <v>7.2934699999999983</v>
      </c>
      <c r="AI119" s="53"/>
      <c r="AJ119" s="53"/>
      <c r="AK119" s="53"/>
      <c r="AL119" s="53"/>
      <c r="AM119" s="53"/>
      <c r="AN119" s="53"/>
    </row>
    <row r="120" spans="1:40">
      <c r="A120" s="54">
        <v>99</v>
      </c>
      <c r="B120" s="55">
        <v>115</v>
      </c>
      <c r="C120" s="56" t="s">
        <v>329</v>
      </c>
      <c r="D120" s="57">
        <v>1784</v>
      </c>
      <c r="E120" s="58" t="s">
        <v>226</v>
      </c>
      <c r="F120" s="84" t="s">
        <v>220</v>
      </c>
      <c r="G120" s="84" t="s">
        <v>206</v>
      </c>
      <c r="H120" s="85">
        <f t="shared" si="5"/>
        <v>8.8728023</v>
      </c>
      <c r="I120" s="85">
        <f t="shared" si="6"/>
        <v>1.8881365505318783</v>
      </c>
      <c r="J120" s="91" t="s">
        <v>229</v>
      </c>
      <c r="K120" s="59" t="s">
        <v>207</v>
      </c>
      <c r="L120" s="60">
        <f t="shared" si="7"/>
        <v>5.5260679999999995</v>
      </c>
      <c r="M120" s="60">
        <f t="shared" si="8"/>
        <v>14.204464999999999</v>
      </c>
      <c r="N120" s="61">
        <v>7.4974009999999991</v>
      </c>
      <c r="O120" s="61">
        <v>7.6333549999999999</v>
      </c>
      <c r="P120" s="61">
        <v>7.7919679999999989</v>
      </c>
      <c r="Q120" s="61">
        <v>8.6983280000000001</v>
      </c>
      <c r="R120" s="61">
        <v>8.7209870000000009</v>
      </c>
      <c r="S120" s="61">
        <v>8.585033000000001</v>
      </c>
      <c r="T120" s="61">
        <v>8.7209870000000009</v>
      </c>
      <c r="U120" s="61">
        <v>8.2904660000000003</v>
      </c>
      <c r="V120" s="61">
        <v>7.7919679999999989</v>
      </c>
      <c r="W120" s="61">
        <v>11.190817999999998</v>
      </c>
      <c r="X120" s="61">
        <v>14.204464999999999</v>
      </c>
      <c r="Y120" s="61">
        <v>7.1575159999999993</v>
      </c>
      <c r="Z120" s="61">
        <v>7.7239909999999998</v>
      </c>
      <c r="AA120" s="61">
        <v>7.565377999999999</v>
      </c>
      <c r="AB120" s="61">
        <v>9.4007570000000005</v>
      </c>
      <c r="AC120" s="61">
        <v>5.5260679999999995</v>
      </c>
      <c r="AD120" s="61">
        <v>8.4490789999999993</v>
      </c>
      <c r="AE120" s="61">
        <v>9.7179830000000003</v>
      </c>
      <c r="AF120" s="61">
        <v>11.689316</v>
      </c>
      <c r="AG120" s="61">
        <v>11.100182</v>
      </c>
      <c r="AI120" s="53"/>
      <c r="AJ120" s="53"/>
      <c r="AK120" s="53"/>
      <c r="AL120" s="53"/>
      <c r="AM120" s="53"/>
      <c r="AN120" s="53"/>
    </row>
    <row r="121" spans="1:40">
      <c r="A121" s="54">
        <v>100</v>
      </c>
      <c r="B121" s="55">
        <v>116</v>
      </c>
      <c r="C121" s="56" t="s">
        <v>330</v>
      </c>
      <c r="D121" s="57"/>
      <c r="E121" s="58" t="s">
        <v>226</v>
      </c>
      <c r="F121" s="84" t="s">
        <v>220</v>
      </c>
      <c r="G121" s="84" t="s">
        <v>206</v>
      </c>
      <c r="H121" s="85">
        <f t="shared" si="5"/>
        <v>13.119098900000001</v>
      </c>
      <c r="I121" s="85">
        <f t="shared" si="6"/>
        <v>1.8211817970562607</v>
      </c>
      <c r="J121" s="91" t="s">
        <v>229</v>
      </c>
      <c r="K121" s="59" t="s">
        <v>207</v>
      </c>
      <c r="L121" s="60">
        <f t="shared" si="7"/>
        <v>10.805615</v>
      </c>
      <c r="M121" s="60">
        <f t="shared" si="8"/>
        <v>18.645629</v>
      </c>
      <c r="N121" s="61">
        <v>14.227124</v>
      </c>
      <c r="O121" s="61">
        <v>12.527699</v>
      </c>
      <c r="P121" s="61">
        <v>11.870588</v>
      </c>
      <c r="Q121" s="61">
        <v>10.805615</v>
      </c>
      <c r="R121" s="61">
        <v>11.508044</v>
      </c>
      <c r="S121" s="61">
        <v>11.304113000000001</v>
      </c>
      <c r="T121" s="61">
        <v>12.776947999999999</v>
      </c>
      <c r="U121" s="61">
        <v>14.702963</v>
      </c>
      <c r="V121" s="61">
        <v>12.867583999999999</v>
      </c>
      <c r="W121" s="61">
        <v>15.835913</v>
      </c>
      <c r="X121" s="61">
        <v>11.054864</v>
      </c>
      <c r="Y121" s="61">
        <v>18.645629</v>
      </c>
      <c r="Z121" s="61">
        <v>13.660648999999999</v>
      </c>
      <c r="AA121" s="61">
        <v>12.550357999999999</v>
      </c>
      <c r="AB121" s="61">
        <v>12.323767999999999</v>
      </c>
      <c r="AC121" s="61">
        <v>13.343423</v>
      </c>
      <c r="AD121" s="61">
        <v>14.634986</v>
      </c>
      <c r="AE121" s="61">
        <v>13.434059</v>
      </c>
      <c r="AF121" s="61">
        <v>13.026197</v>
      </c>
      <c r="AG121" s="61">
        <v>11.281453999999998</v>
      </c>
      <c r="AI121" s="53"/>
      <c r="AJ121" s="53"/>
      <c r="AK121" s="53"/>
      <c r="AL121" s="53"/>
      <c r="AM121" s="53"/>
      <c r="AN121" s="53"/>
    </row>
    <row r="122" spans="1:40">
      <c r="A122" s="54">
        <v>101</v>
      </c>
      <c r="B122" s="55">
        <v>117</v>
      </c>
      <c r="C122" s="56" t="s">
        <v>331</v>
      </c>
      <c r="D122" s="57">
        <v>1795</v>
      </c>
      <c r="E122" s="58" t="s">
        <v>226</v>
      </c>
      <c r="F122" s="84" t="s">
        <v>199</v>
      </c>
      <c r="G122" s="84" t="s">
        <v>206</v>
      </c>
      <c r="H122" s="85">
        <f t="shared" si="5"/>
        <v>7.6873967150000002</v>
      </c>
      <c r="I122" s="85">
        <f t="shared" si="6"/>
        <v>0.53855837363717951</v>
      </c>
      <c r="J122" s="91" t="s">
        <v>229</v>
      </c>
      <c r="K122" s="59" t="s">
        <v>233</v>
      </c>
      <c r="L122" s="60">
        <f t="shared" si="7"/>
        <v>6.9082669999999986</v>
      </c>
      <c r="M122" s="60">
        <f t="shared" si="8"/>
        <v>8.834282</v>
      </c>
      <c r="N122" s="61">
        <v>6.9535849999999986</v>
      </c>
      <c r="O122" s="61">
        <v>8.4037609999999994</v>
      </c>
      <c r="P122" s="61">
        <v>8.834282</v>
      </c>
      <c r="Q122" s="61">
        <v>8.585033000000001</v>
      </c>
      <c r="R122" s="61">
        <v>8.4717380000000002</v>
      </c>
      <c r="S122" s="61">
        <v>6.9082669999999986</v>
      </c>
      <c r="T122" s="61">
        <v>7.9052629999999988</v>
      </c>
      <c r="U122" s="61">
        <v>8.0638760000000005</v>
      </c>
      <c r="V122" s="61">
        <v>7.6333549999999999</v>
      </c>
      <c r="W122" s="61">
        <v>7.1121979999999994</v>
      </c>
      <c r="X122" s="61">
        <v>7.3841059999999992</v>
      </c>
      <c r="Y122" s="61">
        <v>7.6265572999999991</v>
      </c>
      <c r="Z122" s="61">
        <v>7.2708109999999992</v>
      </c>
      <c r="AA122" s="61">
        <v>7.8146269999999989</v>
      </c>
      <c r="AB122" s="61">
        <v>7.4974009999999991</v>
      </c>
      <c r="AC122" s="61">
        <v>7.2481519999999984</v>
      </c>
      <c r="AD122" s="61">
        <v>7.9052629999999988</v>
      </c>
      <c r="AE122" s="61">
        <v>7.4974009999999991</v>
      </c>
      <c r="AF122" s="61">
        <v>7.2481519999999984</v>
      </c>
      <c r="AG122" s="61">
        <v>7.3841059999999992</v>
      </c>
      <c r="AI122" s="53"/>
      <c r="AJ122" s="53"/>
      <c r="AK122" s="53"/>
      <c r="AL122" s="53"/>
      <c r="AM122" s="53"/>
      <c r="AN122" s="53"/>
    </row>
    <row r="123" spans="1:40">
      <c r="A123" s="54">
        <v>102</v>
      </c>
      <c r="B123" s="55">
        <v>118</v>
      </c>
      <c r="C123" s="56" t="s">
        <v>332</v>
      </c>
      <c r="D123" s="57">
        <v>1801</v>
      </c>
      <c r="E123" s="58" t="s">
        <v>226</v>
      </c>
      <c r="F123" s="84" t="s">
        <v>199</v>
      </c>
      <c r="G123" s="84" t="s">
        <v>206</v>
      </c>
      <c r="H123" s="85">
        <f t="shared" si="5"/>
        <v>6.9161976500000009</v>
      </c>
      <c r="I123" s="85">
        <f t="shared" si="6"/>
        <v>0.71482860532011283</v>
      </c>
      <c r="J123" s="91" t="s">
        <v>229</v>
      </c>
      <c r="K123" s="59" t="s">
        <v>233</v>
      </c>
      <c r="L123" s="60">
        <f t="shared" si="7"/>
        <v>4.982251999999999</v>
      </c>
      <c r="M123" s="60">
        <f t="shared" si="8"/>
        <v>8.0185580000000005</v>
      </c>
      <c r="N123" s="61">
        <v>7.2254929999999993</v>
      </c>
      <c r="O123" s="61">
        <v>7.0442209999999994</v>
      </c>
      <c r="P123" s="61">
        <v>7.3161289999999992</v>
      </c>
      <c r="Q123" s="61">
        <v>6.6590179999999997</v>
      </c>
      <c r="R123" s="61">
        <v>6.9082669999999986</v>
      </c>
      <c r="S123" s="61">
        <v>6.6816769999999988</v>
      </c>
      <c r="T123" s="61">
        <v>7.5200599999999991</v>
      </c>
      <c r="U123" s="61">
        <v>7.6333549999999999</v>
      </c>
      <c r="V123" s="61">
        <v>8.0185580000000005</v>
      </c>
      <c r="W123" s="61">
        <v>7.565377999999999</v>
      </c>
      <c r="X123" s="61">
        <v>5.1182059999999989</v>
      </c>
      <c r="Y123" s="61">
        <v>7.0895389999999994</v>
      </c>
      <c r="Z123" s="61">
        <v>7.2481519999999984</v>
      </c>
      <c r="AA123" s="61">
        <v>7.2481519999999984</v>
      </c>
      <c r="AB123" s="61">
        <v>6.8856079999999995</v>
      </c>
      <c r="AC123" s="61">
        <v>4.982251999999999</v>
      </c>
      <c r="AD123" s="61">
        <v>6.7949719999999996</v>
      </c>
      <c r="AE123" s="61">
        <v>6.7269949999999987</v>
      </c>
      <c r="AF123" s="61">
        <v>6.9309259999999995</v>
      </c>
      <c r="AG123" s="61">
        <v>6.7269949999999987</v>
      </c>
      <c r="AI123" s="53"/>
      <c r="AJ123" s="53"/>
      <c r="AK123" s="53"/>
      <c r="AL123" s="53"/>
      <c r="AM123" s="53"/>
      <c r="AN123" s="53"/>
    </row>
    <row r="124" spans="1:40">
      <c r="A124" s="54">
        <v>103</v>
      </c>
      <c r="B124" s="55">
        <v>119</v>
      </c>
      <c r="C124" s="56" t="s">
        <v>333</v>
      </c>
      <c r="D124" s="57">
        <v>1801</v>
      </c>
      <c r="E124" s="58" t="s">
        <v>226</v>
      </c>
      <c r="F124" s="84" t="s">
        <v>199</v>
      </c>
      <c r="G124" s="84" t="s">
        <v>206</v>
      </c>
      <c r="H124" s="85">
        <f t="shared" si="5"/>
        <v>6.8810761999999999</v>
      </c>
      <c r="I124" s="85">
        <f t="shared" si="6"/>
        <v>0.58161729250397953</v>
      </c>
      <c r="J124" s="91" t="s">
        <v>229</v>
      </c>
      <c r="K124" s="59" t="s">
        <v>233</v>
      </c>
      <c r="L124" s="60">
        <f t="shared" si="7"/>
        <v>5.7979759999999994</v>
      </c>
      <c r="M124" s="60">
        <f t="shared" si="8"/>
        <v>7.7919679999999989</v>
      </c>
      <c r="N124" s="61">
        <v>7.5427189999999991</v>
      </c>
      <c r="O124" s="61">
        <v>7.2254929999999993</v>
      </c>
      <c r="P124" s="61">
        <v>7.3841059999999992</v>
      </c>
      <c r="Q124" s="61">
        <v>7.4974009999999991</v>
      </c>
      <c r="R124" s="61">
        <v>7.3387879999999992</v>
      </c>
      <c r="S124" s="61">
        <v>5.7979759999999994</v>
      </c>
      <c r="T124" s="61">
        <v>7.7919679999999989</v>
      </c>
      <c r="U124" s="61">
        <v>7.4294239999999991</v>
      </c>
      <c r="V124" s="61">
        <v>7.4747419999999991</v>
      </c>
      <c r="W124" s="61">
        <v>6.5230639999999989</v>
      </c>
      <c r="X124" s="61">
        <v>6.0245660000000001</v>
      </c>
      <c r="Y124" s="61">
        <v>7.0668799999999994</v>
      </c>
      <c r="Z124" s="61">
        <v>6.7496539999999996</v>
      </c>
      <c r="AA124" s="61">
        <v>6.9762439999999994</v>
      </c>
      <c r="AB124" s="61">
        <v>6.7949719999999996</v>
      </c>
      <c r="AC124" s="61">
        <v>5.9339300000000001</v>
      </c>
      <c r="AD124" s="61">
        <v>6.9082669999999986</v>
      </c>
      <c r="AE124" s="61">
        <v>6.5457229999999997</v>
      </c>
      <c r="AF124" s="61">
        <v>6.5457229999999997</v>
      </c>
      <c r="AG124" s="61">
        <v>6.0698839999999992</v>
      </c>
      <c r="AI124" s="53"/>
      <c r="AJ124" s="53"/>
      <c r="AK124" s="53"/>
      <c r="AL124" s="53"/>
      <c r="AM124" s="53"/>
      <c r="AN124" s="53"/>
    </row>
    <row r="125" spans="1:40">
      <c r="A125" s="54">
        <v>104</v>
      </c>
      <c r="B125" s="55">
        <v>120</v>
      </c>
      <c r="C125" s="56" t="s">
        <v>334</v>
      </c>
      <c r="D125" s="57">
        <v>1919</v>
      </c>
      <c r="E125" s="58" t="s">
        <v>226</v>
      </c>
      <c r="F125" s="84" t="s">
        <v>220</v>
      </c>
      <c r="G125" s="84" t="s">
        <v>206</v>
      </c>
      <c r="H125" s="85">
        <f t="shared" si="5"/>
        <v>6.1265315000000005</v>
      </c>
      <c r="I125" s="85">
        <f t="shared" si="6"/>
        <v>0.66547673804314067</v>
      </c>
      <c r="J125" s="91" t="s">
        <v>229</v>
      </c>
      <c r="K125" s="59" t="s">
        <v>207</v>
      </c>
      <c r="L125" s="60">
        <f t="shared" si="7"/>
        <v>5.072887999999999</v>
      </c>
      <c r="M125" s="60">
        <f t="shared" si="8"/>
        <v>7.1801749999999993</v>
      </c>
      <c r="N125" s="61">
        <v>6.341791999999999</v>
      </c>
      <c r="O125" s="61">
        <v>6.9309259999999995</v>
      </c>
      <c r="P125" s="61">
        <v>7.1801749999999993</v>
      </c>
      <c r="Q125" s="61">
        <v>7.0215619999999994</v>
      </c>
      <c r="R125" s="61">
        <v>5.8432939999999993</v>
      </c>
      <c r="S125" s="61">
        <v>5.4807499999999996</v>
      </c>
      <c r="T125" s="61">
        <v>6.9535849999999986</v>
      </c>
      <c r="U125" s="61">
        <v>6.7043359999999996</v>
      </c>
      <c r="V125" s="61">
        <v>6.6136999999999988</v>
      </c>
      <c r="W125" s="61">
        <v>5.5034089999999987</v>
      </c>
      <c r="X125" s="61">
        <v>5.2541599999999988</v>
      </c>
      <c r="Y125" s="61">
        <v>6.1152019999999991</v>
      </c>
      <c r="Z125" s="61">
        <v>5.7979759999999994</v>
      </c>
      <c r="AA125" s="61">
        <v>5.9792480000000001</v>
      </c>
      <c r="AB125" s="61">
        <v>5.7526579999999994</v>
      </c>
      <c r="AC125" s="61">
        <v>5.072887999999999</v>
      </c>
      <c r="AD125" s="61">
        <v>6.4324279999999989</v>
      </c>
      <c r="AE125" s="61">
        <v>6.8856079999999995</v>
      </c>
      <c r="AF125" s="61">
        <v>5.1861829999999998</v>
      </c>
      <c r="AG125" s="61">
        <v>5.4807499999999996</v>
      </c>
      <c r="AI125" s="53"/>
      <c r="AJ125" s="53"/>
      <c r="AK125" s="53"/>
      <c r="AL125" s="53"/>
      <c r="AM125" s="53"/>
      <c r="AN125" s="53"/>
    </row>
    <row r="126" spans="1:40">
      <c r="A126" s="54">
        <v>105</v>
      </c>
      <c r="B126" s="55">
        <v>121</v>
      </c>
      <c r="C126" s="56" t="s">
        <v>335</v>
      </c>
      <c r="D126" s="57">
        <v>1919</v>
      </c>
      <c r="E126" s="58" t="s">
        <v>226</v>
      </c>
      <c r="F126" s="84" t="s">
        <v>220</v>
      </c>
      <c r="G126" s="84" t="s">
        <v>206</v>
      </c>
      <c r="H126" s="85">
        <f t="shared" si="5"/>
        <v>6.8844750500000007</v>
      </c>
      <c r="I126" s="85">
        <f t="shared" si="6"/>
        <v>0.39157971071666547</v>
      </c>
      <c r="J126" s="91" t="s">
        <v>229</v>
      </c>
      <c r="K126" s="59" t="s">
        <v>207</v>
      </c>
      <c r="L126" s="60">
        <f t="shared" si="7"/>
        <v>6.1152019999999991</v>
      </c>
      <c r="M126" s="60">
        <f t="shared" si="8"/>
        <v>7.565377999999999</v>
      </c>
      <c r="N126" s="61">
        <v>6.7723129999999987</v>
      </c>
      <c r="O126" s="61">
        <v>7.565377999999999</v>
      </c>
      <c r="P126" s="61">
        <v>7.5200599999999991</v>
      </c>
      <c r="Q126" s="61">
        <v>7.2708109999999992</v>
      </c>
      <c r="R126" s="61">
        <v>7.3161289999999992</v>
      </c>
      <c r="S126" s="61">
        <v>6.8856079999999995</v>
      </c>
      <c r="T126" s="61">
        <v>6.2284969999999991</v>
      </c>
      <c r="U126" s="61">
        <v>7.1801749999999993</v>
      </c>
      <c r="V126" s="61">
        <v>6.9535849999999986</v>
      </c>
      <c r="W126" s="61">
        <v>6.7496539999999996</v>
      </c>
      <c r="X126" s="61">
        <v>6.1152019999999991</v>
      </c>
      <c r="Y126" s="61">
        <v>7.0215619999999994</v>
      </c>
      <c r="Z126" s="61">
        <v>7.2481519999999984</v>
      </c>
      <c r="AA126" s="61">
        <v>7.1121979999999994</v>
      </c>
      <c r="AB126" s="61">
        <v>6.5004049999999998</v>
      </c>
      <c r="AC126" s="61">
        <v>6.4550869999999998</v>
      </c>
      <c r="AD126" s="61">
        <v>6.8629489999999986</v>
      </c>
      <c r="AE126" s="61">
        <v>6.6590179999999997</v>
      </c>
      <c r="AF126" s="61">
        <v>6.5683819999999988</v>
      </c>
      <c r="AG126" s="61">
        <v>6.7043359999999996</v>
      </c>
      <c r="AI126" s="53"/>
      <c r="AJ126" s="53"/>
      <c r="AK126" s="53"/>
      <c r="AL126" s="53"/>
      <c r="AM126" s="53"/>
      <c r="AN126" s="53"/>
    </row>
    <row r="127" spans="1:40">
      <c r="A127" s="54">
        <v>106</v>
      </c>
      <c r="B127" s="55">
        <v>122</v>
      </c>
      <c r="C127" s="56" t="s">
        <v>336</v>
      </c>
      <c r="D127" s="57">
        <v>1755</v>
      </c>
      <c r="E127" s="58" t="s">
        <v>226</v>
      </c>
      <c r="F127" s="84" t="s">
        <v>220</v>
      </c>
      <c r="G127" s="84" t="s">
        <v>206</v>
      </c>
      <c r="H127" s="85">
        <f t="shared" si="5"/>
        <v>9.5299132999999987</v>
      </c>
      <c r="I127" s="85">
        <f t="shared" si="6"/>
        <v>1.0697376054882011</v>
      </c>
      <c r="J127" s="91" t="s">
        <v>229</v>
      </c>
      <c r="K127" s="59" t="s">
        <v>207</v>
      </c>
      <c r="L127" s="60">
        <f t="shared" si="7"/>
        <v>7.5880369999999999</v>
      </c>
      <c r="M127" s="60">
        <f t="shared" si="8"/>
        <v>11.576021000000001</v>
      </c>
      <c r="N127" s="61">
        <v>8.902258999999999</v>
      </c>
      <c r="O127" s="61">
        <v>10.737638</v>
      </c>
      <c r="P127" s="61">
        <v>10.896250999999999</v>
      </c>
      <c r="Q127" s="61">
        <v>11.576021000000001</v>
      </c>
      <c r="R127" s="61">
        <v>8.0865349999999996</v>
      </c>
      <c r="S127" s="61">
        <v>8.4490789999999993</v>
      </c>
      <c r="T127" s="61">
        <v>10.261799</v>
      </c>
      <c r="U127" s="61">
        <v>10.352435</v>
      </c>
      <c r="V127" s="61">
        <v>10.035209</v>
      </c>
      <c r="W127" s="61">
        <v>10.012549999999999</v>
      </c>
      <c r="X127" s="61">
        <v>8.0185580000000005</v>
      </c>
      <c r="Y127" s="61">
        <v>7.5880369999999999</v>
      </c>
      <c r="Z127" s="61">
        <v>9.1741669999999989</v>
      </c>
      <c r="AA127" s="61">
        <v>9.8086190000000002</v>
      </c>
      <c r="AB127" s="61">
        <v>8.3357840000000003</v>
      </c>
      <c r="AC127" s="61">
        <v>8.4037609999999994</v>
      </c>
      <c r="AD127" s="61">
        <v>9.9898910000000001</v>
      </c>
      <c r="AE127" s="61">
        <v>10.375094000000001</v>
      </c>
      <c r="AF127" s="61">
        <v>9.8539369999999984</v>
      </c>
      <c r="AG127" s="61">
        <v>9.7406419999999994</v>
      </c>
      <c r="AI127" s="53"/>
      <c r="AJ127" s="53"/>
      <c r="AK127" s="53"/>
      <c r="AL127" s="53"/>
      <c r="AM127" s="53"/>
      <c r="AN127" s="53"/>
    </row>
    <row r="128" spans="1:40">
      <c r="A128" s="54">
        <v>107</v>
      </c>
      <c r="B128" s="55">
        <v>123</v>
      </c>
      <c r="C128" s="56" t="s">
        <v>337</v>
      </c>
      <c r="D128" s="57">
        <v>1806</v>
      </c>
      <c r="E128" s="58" t="s">
        <v>226</v>
      </c>
      <c r="F128" s="84" t="s">
        <v>220</v>
      </c>
      <c r="G128" s="84" t="s">
        <v>206</v>
      </c>
      <c r="H128" s="85">
        <f t="shared" si="5"/>
        <v>6.9365907499999988</v>
      </c>
      <c r="I128" s="85">
        <f t="shared" si="6"/>
        <v>0.51759202345794275</v>
      </c>
      <c r="J128" s="91" t="s">
        <v>229</v>
      </c>
      <c r="K128" s="59" t="s">
        <v>207</v>
      </c>
      <c r="L128" s="60">
        <f t="shared" si="7"/>
        <v>6.0698839999999992</v>
      </c>
      <c r="M128" s="60">
        <f t="shared" si="8"/>
        <v>8.1771709999999995</v>
      </c>
      <c r="N128" s="61">
        <v>6.7043359999999996</v>
      </c>
      <c r="O128" s="61">
        <v>7.656013999999999</v>
      </c>
      <c r="P128" s="61">
        <v>7.7919679999999989</v>
      </c>
      <c r="Q128" s="61">
        <v>8.1771709999999995</v>
      </c>
      <c r="R128" s="61">
        <v>6.4777459999999989</v>
      </c>
      <c r="S128" s="61">
        <v>6.1605199999999991</v>
      </c>
      <c r="T128" s="61">
        <v>7.3161289999999992</v>
      </c>
      <c r="U128" s="61">
        <v>6.8176309999999987</v>
      </c>
      <c r="V128" s="61">
        <v>6.6363589999999988</v>
      </c>
      <c r="W128" s="61">
        <v>6.341791999999999</v>
      </c>
      <c r="X128" s="61">
        <v>6.0698839999999992</v>
      </c>
      <c r="Y128" s="61">
        <v>7.1801749999999993</v>
      </c>
      <c r="Z128" s="61">
        <v>6.8856079999999995</v>
      </c>
      <c r="AA128" s="61">
        <v>6.9309259999999995</v>
      </c>
      <c r="AB128" s="61">
        <v>6.8629489999999986</v>
      </c>
      <c r="AC128" s="61">
        <v>7.4067649999999992</v>
      </c>
      <c r="AD128" s="61">
        <v>6.8856079999999995</v>
      </c>
      <c r="AE128" s="61">
        <v>6.7269949999999987</v>
      </c>
      <c r="AF128" s="61">
        <v>6.8402899999999995</v>
      </c>
      <c r="AG128" s="61">
        <v>6.8629489999999986</v>
      </c>
      <c r="AI128" s="53"/>
      <c r="AJ128" s="53"/>
      <c r="AK128" s="53"/>
      <c r="AL128" s="53"/>
      <c r="AM128" s="53"/>
      <c r="AN128" s="53"/>
    </row>
    <row r="129" spans="1:40">
      <c r="A129" s="54">
        <v>108</v>
      </c>
      <c r="B129" s="55">
        <v>124</v>
      </c>
      <c r="C129" s="56" t="s">
        <v>338</v>
      </c>
      <c r="D129" s="57">
        <v>1767</v>
      </c>
      <c r="E129" s="58" t="s">
        <v>226</v>
      </c>
      <c r="F129" s="84" t="s">
        <v>220</v>
      </c>
      <c r="G129" s="84" t="s">
        <v>206</v>
      </c>
      <c r="H129" s="85">
        <f t="shared" si="5"/>
        <v>9.2874619999999997</v>
      </c>
      <c r="I129" s="85">
        <f t="shared" si="6"/>
        <v>0.68630965299156321</v>
      </c>
      <c r="J129" s="91" t="s">
        <v>229</v>
      </c>
      <c r="K129" s="59" t="s">
        <v>207</v>
      </c>
      <c r="L129" s="60">
        <f t="shared" si="7"/>
        <v>8.0185580000000005</v>
      </c>
      <c r="M129" s="60">
        <f t="shared" si="8"/>
        <v>10.307117</v>
      </c>
      <c r="N129" s="61">
        <v>9.1288490000000007</v>
      </c>
      <c r="O129" s="61">
        <v>8.4490789999999993</v>
      </c>
      <c r="P129" s="61">
        <v>9.2421439999999997</v>
      </c>
      <c r="Q129" s="61">
        <v>9.7406419999999994</v>
      </c>
      <c r="R129" s="61">
        <v>8.0185580000000005</v>
      </c>
      <c r="S129" s="61">
        <v>8.1091940000000005</v>
      </c>
      <c r="T129" s="61">
        <v>8.5397150000000011</v>
      </c>
      <c r="U129" s="61">
        <v>8.8569410000000008</v>
      </c>
      <c r="V129" s="61">
        <v>8.788964</v>
      </c>
      <c r="W129" s="61">
        <v>8.743646</v>
      </c>
      <c r="X129" s="61">
        <v>10.193822000000001</v>
      </c>
      <c r="Y129" s="61">
        <v>9.3554390000000005</v>
      </c>
      <c r="Z129" s="61">
        <v>9.0608719999999998</v>
      </c>
      <c r="AA129" s="61">
        <v>9.8312779999999993</v>
      </c>
      <c r="AB129" s="61">
        <v>9.967232000000001</v>
      </c>
      <c r="AC129" s="61">
        <v>10.103185999999999</v>
      </c>
      <c r="AD129" s="61">
        <v>9.6953240000000012</v>
      </c>
      <c r="AE129" s="61">
        <v>9.5367110000000004</v>
      </c>
      <c r="AF129" s="61">
        <v>10.080527</v>
      </c>
      <c r="AG129" s="61">
        <v>10.307117</v>
      </c>
      <c r="AI129" s="53"/>
      <c r="AJ129" s="53"/>
      <c r="AK129" s="53"/>
      <c r="AL129" s="53"/>
      <c r="AM129" s="53"/>
      <c r="AN129" s="53"/>
    </row>
    <row r="130" spans="1:40">
      <c r="A130" s="54">
        <v>109</v>
      </c>
      <c r="B130" s="55">
        <v>125</v>
      </c>
      <c r="C130" s="56" t="s">
        <v>339</v>
      </c>
      <c r="D130" s="57">
        <v>1767</v>
      </c>
      <c r="E130" s="58" t="s">
        <v>226</v>
      </c>
      <c r="F130" s="84" t="s">
        <v>220</v>
      </c>
      <c r="G130" s="84" t="s">
        <v>340</v>
      </c>
      <c r="H130" s="85">
        <f t="shared" si="5"/>
        <v>10.893645214999999</v>
      </c>
      <c r="I130" s="85">
        <f t="shared" si="6"/>
        <v>1.2008096965373207</v>
      </c>
      <c r="J130" s="91" t="s">
        <v>229</v>
      </c>
      <c r="K130" s="59" t="s">
        <v>207</v>
      </c>
      <c r="L130" s="60">
        <f t="shared" si="7"/>
        <v>8.3357840000000003</v>
      </c>
      <c r="M130" s="60">
        <f t="shared" si="8"/>
        <v>14.340418999999999</v>
      </c>
      <c r="N130" s="61">
        <v>9.6726649999999985</v>
      </c>
      <c r="O130" s="61">
        <v>11.168158999999999</v>
      </c>
      <c r="P130" s="61">
        <v>11.508044</v>
      </c>
      <c r="Q130" s="61">
        <v>11.054864</v>
      </c>
      <c r="R130" s="61">
        <v>10.443071000000002</v>
      </c>
      <c r="S130" s="61">
        <v>8.3357840000000003</v>
      </c>
      <c r="T130" s="61">
        <v>10.511047999999999</v>
      </c>
      <c r="U130" s="61">
        <v>11.893247000000001</v>
      </c>
      <c r="V130" s="61">
        <v>11.802611000000001</v>
      </c>
      <c r="W130" s="61">
        <v>11.485385000000001</v>
      </c>
      <c r="X130" s="61">
        <v>14.340418999999999</v>
      </c>
      <c r="Y130" s="61">
        <v>10.080527</v>
      </c>
      <c r="Z130" s="61">
        <v>9.7111853000000004</v>
      </c>
      <c r="AA130" s="61">
        <v>9.8086190000000002</v>
      </c>
      <c r="AB130" s="61">
        <v>9.8312779999999993</v>
      </c>
      <c r="AC130" s="61">
        <v>10.443071000000002</v>
      </c>
      <c r="AD130" s="61">
        <v>11.326772</v>
      </c>
      <c r="AE130" s="61">
        <v>11.666657000000001</v>
      </c>
      <c r="AF130" s="61">
        <v>11.213477000000001</v>
      </c>
      <c r="AG130" s="61">
        <v>11.576021000000001</v>
      </c>
      <c r="AI130" s="53"/>
      <c r="AJ130" s="53"/>
      <c r="AK130" s="53"/>
      <c r="AL130" s="53"/>
      <c r="AM130" s="53"/>
      <c r="AN130" s="53"/>
    </row>
    <row r="131" spans="1:40">
      <c r="A131" s="54">
        <v>110</v>
      </c>
      <c r="B131" s="55">
        <v>126</v>
      </c>
      <c r="C131" s="56" t="s">
        <v>341</v>
      </c>
      <c r="D131" s="57">
        <v>1852</v>
      </c>
      <c r="E131" s="58" t="s">
        <v>226</v>
      </c>
      <c r="F131" s="84" t="s">
        <v>220</v>
      </c>
      <c r="G131" s="84" t="s">
        <v>206</v>
      </c>
      <c r="H131" s="85">
        <f t="shared" si="5"/>
        <v>8.069540749999998</v>
      </c>
      <c r="I131" s="85">
        <f t="shared" si="6"/>
        <v>0.28026490168140517</v>
      </c>
      <c r="J131" s="91" t="s">
        <v>229</v>
      </c>
      <c r="K131" s="59" t="s">
        <v>207</v>
      </c>
      <c r="L131" s="60">
        <f t="shared" si="7"/>
        <v>7.3387879999999992</v>
      </c>
      <c r="M131" s="60">
        <f t="shared" si="8"/>
        <v>8.4490789999999993</v>
      </c>
      <c r="N131" s="61">
        <v>8.0865349999999996</v>
      </c>
      <c r="O131" s="61">
        <v>8.1091940000000005</v>
      </c>
      <c r="P131" s="61">
        <v>7.7919679999999989</v>
      </c>
      <c r="Q131" s="61">
        <v>8.1998300000000004</v>
      </c>
      <c r="R131" s="61">
        <v>7.3387879999999992</v>
      </c>
      <c r="S131" s="61">
        <v>7.8146269999999989</v>
      </c>
      <c r="T131" s="61">
        <v>8.2224889999999995</v>
      </c>
      <c r="U131" s="61">
        <v>8.1545120000000004</v>
      </c>
      <c r="V131" s="61">
        <v>8.2451480000000004</v>
      </c>
      <c r="W131" s="61">
        <v>8.0185580000000005</v>
      </c>
      <c r="X131" s="61">
        <v>8.2904660000000003</v>
      </c>
      <c r="Y131" s="61">
        <v>8.2451480000000004</v>
      </c>
      <c r="Z131" s="61">
        <v>8.4490789999999993</v>
      </c>
      <c r="AA131" s="61">
        <v>8.2451480000000004</v>
      </c>
      <c r="AB131" s="61">
        <v>8.0412169999999996</v>
      </c>
      <c r="AC131" s="61">
        <v>7.4747419999999991</v>
      </c>
      <c r="AD131" s="61">
        <v>8.3357840000000003</v>
      </c>
      <c r="AE131" s="61">
        <v>7.8826039999999997</v>
      </c>
      <c r="AF131" s="61">
        <v>8.0638760000000005</v>
      </c>
      <c r="AG131" s="61">
        <v>8.3811020000000003</v>
      </c>
      <c r="AI131" s="53"/>
      <c r="AJ131" s="53"/>
      <c r="AK131" s="53"/>
      <c r="AL131" s="53"/>
      <c r="AM131" s="53"/>
      <c r="AN131" s="53"/>
    </row>
    <row r="132" spans="1:40">
      <c r="A132" s="54">
        <v>111</v>
      </c>
      <c r="B132" s="55">
        <v>127</v>
      </c>
      <c r="C132" s="56" t="s">
        <v>342</v>
      </c>
      <c r="D132" s="57">
        <v>1785</v>
      </c>
      <c r="E132" s="58" t="s">
        <v>226</v>
      </c>
      <c r="F132" s="84" t="s">
        <v>199</v>
      </c>
      <c r="G132" s="84" t="s">
        <v>206</v>
      </c>
      <c r="H132" s="85">
        <f t="shared" si="5"/>
        <v>6.4686824000000005</v>
      </c>
      <c r="I132" s="85">
        <f t="shared" si="6"/>
        <v>0.64166991478885771</v>
      </c>
      <c r="J132" s="91" t="s">
        <v>229</v>
      </c>
      <c r="K132" s="59" t="s">
        <v>233</v>
      </c>
      <c r="L132" s="60">
        <f t="shared" si="7"/>
        <v>5.4127729999999996</v>
      </c>
      <c r="M132" s="60">
        <f t="shared" si="8"/>
        <v>7.565377999999999</v>
      </c>
      <c r="N132" s="61">
        <v>6.2284969999999991</v>
      </c>
      <c r="O132" s="61">
        <v>7.1575159999999993</v>
      </c>
      <c r="P132" s="61">
        <v>7.1801749999999993</v>
      </c>
      <c r="Q132" s="61">
        <v>7.1348569999999993</v>
      </c>
      <c r="R132" s="61">
        <v>5.7526579999999994</v>
      </c>
      <c r="S132" s="61">
        <v>5.8206349999999993</v>
      </c>
      <c r="T132" s="61">
        <v>7.3161289999999992</v>
      </c>
      <c r="U132" s="61">
        <v>7.565377999999999</v>
      </c>
      <c r="V132" s="61">
        <v>6.9762439999999994</v>
      </c>
      <c r="W132" s="61">
        <v>5.8659529999999993</v>
      </c>
      <c r="X132" s="61">
        <v>7.1121979999999994</v>
      </c>
      <c r="Y132" s="61">
        <v>6.8402899999999995</v>
      </c>
      <c r="Z132" s="61">
        <v>5.4127729999999996</v>
      </c>
      <c r="AA132" s="61">
        <v>6.5910409999999997</v>
      </c>
      <c r="AB132" s="61">
        <v>5.5260679999999995</v>
      </c>
      <c r="AC132" s="61">
        <v>6.4324279999999989</v>
      </c>
      <c r="AD132" s="61">
        <v>5.9112709999999993</v>
      </c>
      <c r="AE132" s="61">
        <v>6.5004049999999998</v>
      </c>
      <c r="AF132" s="61">
        <v>6.0245660000000001</v>
      </c>
      <c r="AG132" s="61">
        <v>6.0245660000000001</v>
      </c>
      <c r="AI132" s="53"/>
      <c r="AJ132" s="53"/>
      <c r="AK132" s="53"/>
      <c r="AL132" s="53"/>
      <c r="AM132" s="53"/>
      <c r="AN132" s="53"/>
    </row>
    <row r="133" spans="1:40">
      <c r="A133" s="54">
        <v>112</v>
      </c>
      <c r="B133" s="55">
        <v>128</v>
      </c>
      <c r="C133" s="56" t="s">
        <v>343</v>
      </c>
      <c r="D133" s="57">
        <v>1785</v>
      </c>
      <c r="E133" s="58" t="s">
        <v>226</v>
      </c>
      <c r="F133" s="84" t="s">
        <v>199</v>
      </c>
      <c r="G133" s="84" t="s">
        <v>206</v>
      </c>
      <c r="H133" s="85">
        <f t="shared" si="5"/>
        <v>6.4698153500000002</v>
      </c>
      <c r="I133" s="85">
        <f t="shared" si="6"/>
        <v>0.27984323680451434</v>
      </c>
      <c r="J133" s="91" t="s">
        <v>229</v>
      </c>
      <c r="K133" s="59" t="s">
        <v>233</v>
      </c>
      <c r="L133" s="60">
        <f t="shared" si="7"/>
        <v>5.9112709999999993</v>
      </c>
      <c r="M133" s="60">
        <f t="shared" si="8"/>
        <v>6.8856079999999995</v>
      </c>
      <c r="N133" s="61">
        <v>6.1831789999999991</v>
      </c>
      <c r="O133" s="61">
        <v>6.8856079999999995</v>
      </c>
      <c r="P133" s="61">
        <v>6.8856079999999995</v>
      </c>
      <c r="Q133" s="61">
        <v>6.7496539999999996</v>
      </c>
      <c r="R133" s="61">
        <v>6.6590179999999997</v>
      </c>
      <c r="S133" s="61">
        <v>6.6363589999999988</v>
      </c>
      <c r="T133" s="61">
        <v>6.7269949999999987</v>
      </c>
      <c r="U133" s="61">
        <v>6.251155999999999</v>
      </c>
      <c r="V133" s="61">
        <v>5.9112709999999993</v>
      </c>
      <c r="W133" s="61">
        <v>6.3191329999999999</v>
      </c>
      <c r="X133" s="61">
        <v>6.7043359999999996</v>
      </c>
      <c r="Y133" s="61">
        <v>6.0925429999999992</v>
      </c>
      <c r="Z133" s="61">
        <v>6.5683819999999988</v>
      </c>
      <c r="AA133" s="61">
        <v>6.5910409999999997</v>
      </c>
      <c r="AB133" s="61">
        <v>6.0245660000000001</v>
      </c>
      <c r="AC133" s="61">
        <v>6.5910409999999997</v>
      </c>
      <c r="AD133" s="61">
        <v>6.4324279999999989</v>
      </c>
      <c r="AE133" s="61">
        <v>6.5910409999999997</v>
      </c>
      <c r="AF133" s="61">
        <v>6.4324279999999989</v>
      </c>
      <c r="AG133" s="61">
        <v>6.1605199999999991</v>
      </c>
      <c r="AI133" s="53"/>
      <c r="AJ133" s="53"/>
      <c r="AK133" s="53"/>
      <c r="AL133" s="53"/>
      <c r="AM133" s="53"/>
      <c r="AN133" s="53"/>
    </row>
    <row r="134" spans="1:40">
      <c r="A134" s="54">
        <v>113</v>
      </c>
      <c r="B134" s="55">
        <v>129</v>
      </c>
      <c r="C134" s="56" t="s">
        <v>344</v>
      </c>
      <c r="D134" s="57">
        <v>1840</v>
      </c>
      <c r="E134" s="58" t="s">
        <v>226</v>
      </c>
      <c r="F134" s="84" t="s">
        <v>220</v>
      </c>
      <c r="G134" s="84" t="s">
        <v>206</v>
      </c>
      <c r="H134" s="85">
        <f t="shared" ref="H134:H197" si="9">AVERAGE(N134:AG134)</f>
        <v>6.7541857999999992</v>
      </c>
      <c r="I134" s="85">
        <f t="shared" ref="I134:I197" si="10">_xlfn.STDEV.P(N134:AG134)</f>
        <v>0.47549359463736196</v>
      </c>
      <c r="J134" s="91" t="s">
        <v>229</v>
      </c>
      <c r="K134" s="59" t="s">
        <v>207</v>
      </c>
      <c r="L134" s="60">
        <f t="shared" ref="L134:L197" si="11">MIN(N134:AG134)</f>
        <v>5.5713859999999995</v>
      </c>
      <c r="M134" s="60">
        <f t="shared" ref="M134:M197" si="12">MAX(N134:AG134)</f>
        <v>7.8146269999999989</v>
      </c>
      <c r="N134" s="61">
        <v>6.9309259999999995</v>
      </c>
      <c r="O134" s="61">
        <v>6.6816769999999988</v>
      </c>
      <c r="P134" s="61">
        <v>6.6590179999999997</v>
      </c>
      <c r="Q134" s="61">
        <v>6.5683819999999988</v>
      </c>
      <c r="R134" s="61">
        <v>6.5004049999999998</v>
      </c>
      <c r="S134" s="61">
        <v>6.2058379999999991</v>
      </c>
      <c r="T134" s="61">
        <v>5.5713859999999995</v>
      </c>
      <c r="U134" s="61">
        <v>6.0698839999999992</v>
      </c>
      <c r="V134" s="61">
        <v>6.8856079999999995</v>
      </c>
      <c r="W134" s="61">
        <v>6.7043359999999996</v>
      </c>
      <c r="X134" s="61">
        <v>6.9535849999999986</v>
      </c>
      <c r="Y134" s="61">
        <v>6.9762439999999994</v>
      </c>
      <c r="Z134" s="61">
        <v>7.0215619999999994</v>
      </c>
      <c r="AA134" s="61">
        <v>7.8146269999999989</v>
      </c>
      <c r="AB134" s="61">
        <v>6.5910409999999997</v>
      </c>
      <c r="AC134" s="61">
        <v>7.4747419999999991</v>
      </c>
      <c r="AD134" s="61">
        <v>6.9989029999999994</v>
      </c>
      <c r="AE134" s="61">
        <v>6.7723129999999987</v>
      </c>
      <c r="AF134" s="61">
        <v>6.4777459999999989</v>
      </c>
      <c r="AG134" s="61">
        <v>7.2254929999999993</v>
      </c>
      <c r="AI134" s="53"/>
      <c r="AJ134" s="53"/>
      <c r="AK134" s="53"/>
      <c r="AL134" s="53"/>
      <c r="AM134" s="53"/>
      <c r="AN134" s="53"/>
    </row>
    <row r="135" spans="1:40">
      <c r="A135" s="54">
        <v>114</v>
      </c>
      <c r="B135" s="55">
        <v>130</v>
      </c>
      <c r="C135" s="56" t="s">
        <v>345</v>
      </c>
      <c r="D135" s="57">
        <v>1840</v>
      </c>
      <c r="E135" s="58" t="s">
        <v>226</v>
      </c>
      <c r="F135" s="84" t="s">
        <v>220</v>
      </c>
      <c r="G135" s="84" t="s">
        <v>206</v>
      </c>
      <c r="H135" s="85">
        <f t="shared" si="9"/>
        <v>6.8686137499999989</v>
      </c>
      <c r="I135" s="85">
        <f t="shared" si="10"/>
        <v>0.35538349883961606</v>
      </c>
      <c r="J135" s="91" t="s">
        <v>229</v>
      </c>
      <c r="K135" s="59" t="s">
        <v>207</v>
      </c>
      <c r="L135" s="60">
        <f t="shared" si="11"/>
        <v>5.8432939999999993</v>
      </c>
      <c r="M135" s="60">
        <f t="shared" si="12"/>
        <v>7.3841059999999992</v>
      </c>
      <c r="N135" s="61">
        <v>6.7723129999999987</v>
      </c>
      <c r="O135" s="61">
        <v>6.9082669999999986</v>
      </c>
      <c r="P135" s="61">
        <v>6.7496539999999996</v>
      </c>
      <c r="Q135" s="61">
        <v>6.8629489999999986</v>
      </c>
      <c r="R135" s="61">
        <v>5.8432939999999993</v>
      </c>
      <c r="S135" s="61">
        <v>6.8629489999999986</v>
      </c>
      <c r="T135" s="61">
        <v>6.9535849999999986</v>
      </c>
      <c r="U135" s="61">
        <v>6.296473999999999</v>
      </c>
      <c r="V135" s="61">
        <v>6.7496539999999996</v>
      </c>
      <c r="W135" s="61">
        <v>7.0895389999999994</v>
      </c>
      <c r="X135" s="61">
        <v>7.2934699999999983</v>
      </c>
      <c r="Y135" s="61">
        <v>6.9309259999999995</v>
      </c>
      <c r="Z135" s="61">
        <v>7.3841059999999992</v>
      </c>
      <c r="AA135" s="61">
        <v>7.2934699999999983</v>
      </c>
      <c r="AB135" s="61">
        <v>7.2934699999999983</v>
      </c>
      <c r="AC135" s="61">
        <v>7.1575159999999993</v>
      </c>
      <c r="AD135" s="61">
        <v>6.9309259999999995</v>
      </c>
      <c r="AE135" s="61">
        <v>6.5230639999999989</v>
      </c>
      <c r="AF135" s="61">
        <v>6.7496539999999996</v>
      </c>
      <c r="AG135" s="61">
        <v>6.7269949999999987</v>
      </c>
      <c r="AI135" s="53"/>
      <c r="AJ135" s="53"/>
      <c r="AK135" s="53"/>
      <c r="AL135" s="53"/>
      <c r="AM135" s="53"/>
      <c r="AN135" s="53"/>
    </row>
    <row r="136" spans="1:40">
      <c r="A136" s="54">
        <v>115</v>
      </c>
      <c r="B136" s="55">
        <v>131</v>
      </c>
      <c r="C136" s="56" t="s">
        <v>346</v>
      </c>
      <c r="D136" s="57">
        <v>1824</v>
      </c>
      <c r="E136" s="58" t="s">
        <v>226</v>
      </c>
      <c r="F136" s="84" t="s">
        <v>220</v>
      </c>
      <c r="G136" s="84" t="s">
        <v>206</v>
      </c>
      <c r="H136" s="85">
        <f t="shared" si="9"/>
        <v>6.910532899999998</v>
      </c>
      <c r="I136" s="85">
        <f t="shared" si="10"/>
        <v>0.53816436820853342</v>
      </c>
      <c r="J136" s="91" t="s">
        <v>229</v>
      </c>
      <c r="K136" s="59" t="s">
        <v>207</v>
      </c>
      <c r="L136" s="60">
        <f t="shared" si="11"/>
        <v>5.8886119999999993</v>
      </c>
      <c r="M136" s="60">
        <f t="shared" si="12"/>
        <v>7.6333549999999999</v>
      </c>
      <c r="N136" s="61">
        <v>7.2481519999999984</v>
      </c>
      <c r="O136" s="61">
        <v>7.1121979999999994</v>
      </c>
      <c r="P136" s="61">
        <v>7.5880369999999999</v>
      </c>
      <c r="Q136" s="61">
        <v>7.6333549999999999</v>
      </c>
      <c r="R136" s="61">
        <v>6.8856079999999995</v>
      </c>
      <c r="S136" s="61">
        <v>5.9792480000000001</v>
      </c>
      <c r="T136" s="61">
        <v>7.3387879999999992</v>
      </c>
      <c r="U136" s="61">
        <v>7.4294239999999991</v>
      </c>
      <c r="V136" s="61">
        <v>7.2708109999999992</v>
      </c>
      <c r="W136" s="61">
        <v>6.341791999999999</v>
      </c>
      <c r="X136" s="61">
        <v>5.8886119999999993</v>
      </c>
      <c r="Y136" s="61">
        <v>7.3841059999999992</v>
      </c>
      <c r="Z136" s="61">
        <v>6.9762439999999994</v>
      </c>
      <c r="AA136" s="61">
        <v>7.0668799999999994</v>
      </c>
      <c r="AB136" s="61">
        <v>6.2738149999999999</v>
      </c>
      <c r="AC136" s="61">
        <v>5.9112709999999993</v>
      </c>
      <c r="AD136" s="61">
        <v>6.9762439999999994</v>
      </c>
      <c r="AE136" s="61">
        <v>7.1121979999999994</v>
      </c>
      <c r="AF136" s="61">
        <v>7.1575159999999993</v>
      </c>
      <c r="AG136" s="61">
        <v>6.6363589999999988</v>
      </c>
      <c r="AI136" s="53"/>
      <c r="AJ136" s="53"/>
      <c r="AK136" s="53"/>
      <c r="AL136" s="53"/>
      <c r="AM136" s="53"/>
      <c r="AN136" s="53"/>
    </row>
    <row r="137" spans="1:40">
      <c r="A137" s="54">
        <v>116</v>
      </c>
      <c r="B137" s="55">
        <v>132</v>
      </c>
      <c r="C137" s="56" t="s">
        <v>347</v>
      </c>
      <c r="D137" s="57">
        <v>1824</v>
      </c>
      <c r="E137" s="58" t="s">
        <v>226</v>
      </c>
      <c r="F137" s="84" t="s">
        <v>220</v>
      </c>
      <c r="G137" s="84" t="s">
        <v>206</v>
      </c>
      <c r="H137" s="85">
        <f t="shared" si="9"/>
        <v>6.6272953999999995</v>
      </c>
      <c r="I137" s="85">
        <f t="shared" si="10"/>
        <v>0.68908697642608074</v>
      </c>
      <c r="J137" s="91" t="s">
        <v>229</v>
      </c>
      <c r="K137" s="59" t="s">
        <v>207</v>
      </c>
      <c r="L137" s="60">
        <f t="shared" si="11"/>
        <v>5.0502289999999999</v>
      </c>
      <c r="M137" s="60">
        <f t="shared" si="12"/>
        <v>7.7919679999999989</v>
      </c>
      <c r="N137" s="61">
        <v>5.0502289999999999</v>
      </c>
      <c r="O137" s="61">
        <v>7.0668799999999994</v>
      </c>
      <c r="P137" s="61">
        <v>7.1121979999999994</v>
      </c>
      <c r="Q137" s="61">
        <v>6.7269949999999987</v>
      </c>
      <c r="R137" s="61">
        <v>5.3447959999999997</v>
      </c>
      <c r="S137" s="61">
        <v>5.5940449999999986</v>
      </c>
      <c r="T137" s="61">
        <v>6.6590179999999997</v>
      </c>
      <c r="U137" s="61">
        <v>6.6590179999999997</v>
      </c>
      <c r="V137" s="61">
        <v>6.7269949999999987</v>
      </c>
      <c r="W137" s="61">
        <v>6.7043359999999996</v>
      </c>
      <c r="X137" s="61">
        <v>6.2284969999999991</v>
      </c>
      <c r="Y137" s="61">
        <v>7.1348569999999993</v>
      </c>
      <c r="Z137" s="61">
        <v>6.6590179999999997</v>
      </c>
      <c r="AA137" s="61">
        <v>7.0215619999999994</v>
      </c>
      <c r="AB137" s="61">
        <v>6.0698839999999992</v>
      </c>
      <c r="AC137" s="61">
        <v>6.4550869999999998</v>
      </c>
      <c r="AD137" s="61">
        <v>7.565377999999999</v>
      </c>
      <c r="AE137" s="61">
        <v>7.4520829999999991</v>
      </c>
      <c r="AF137" s="61">
        <v>7.7919679999999989</v>
      </c>
      <c r="AG137" s="61">
        <v>6.5230639999999989</v>
      </c>
      <c r="AI137" s="53"/>
      <c r="AJ137" s="53"/>
      <c r="AK137" s="53"/>
      <c r="AL137" s="53"/>
      <c r="AM137" s="53"/>
      <c r="AN137" s="53"/>
    </row>
    <row r="138" spans="1:40">
      <c r="A138" s="54">
        <v>117</v>
      </c>
      <c r="B138" s="55">
        <v>133</v>
      </c>
      <c r="C138" s="56" t="s">
        <v>348</v>
      </c>
      <c r="D138" s="57">
        <v>1802</v>
      </c>
      <c r="E138" s="58" t="s">
        <v>226</v>
      </c>
      <c r="F138" s="84" t="s">
        <v>220</v>
      </c>
      <c r="G138" s="84" t="s">
        <v>206</v>
      </c>
      <c r="H138" s="85">
        <f t="shared" si="9"/>
        <v>6.2013061999999994</v>
      </c>
      <c r="I138" s="85">
        <f t="shared" si="10"/>
        <v>0.83219322806043983</v>
      </c>
      <c r="J138" s="91" t="s">
        <v>229</v>
      </c>
      <c r="K138" s="59" t="s">
        <v>207</v>
      </c>
      <c r="L138" s="60">
        <f t="shared" si="11"/>
        <v>4.846298</v>
      </c>
      <c r="M138" s="60">
        <f t="shared" si="12"/>
        <v>7.3161289999999992</v>
      </c>
      <c r="N138" s="61">
        <v>5.0502289999999999</v>
      </c>
      <c r="O138" s="61">
        <v>5.2541599999999988</v>
      </c>
      <c r="P138" s="61">
        <v>5.3674549999999996</v>
      </c>
      <c r="Q138" s="61">
        <v>5.4127729999999996</v>
      </c>
      <c r="R138" s="61">
        <v>5.3447959999999997</v>
      </c>
      <c r="S138" s="61">
        <v>4.846298</v>
      </c>
      <c r="T138" s="61">
        <v>6.0019069999999992</v>
      </c>
      <c r="U138" s="61">
        <v>6.5004049999999998</v>
      </c>
      <c r="V138" s="61">
        <v>6.8402899999999995</v>
      </c>
      <c r="W138" s="61">
        <v>7.1575159999999993</v>
      </c>
      <c r="X138" s="61">
        <v>6.9082669999999986</v>
      </c>
      <c r="Y138" s="61">
        <v>4.982251999999999</v>
      </c>
      <c r="Z138" s="61">
        <v>7.3161289999999992</v>
      </c>
      <c r="AA138" s="61">
        <v>7.2934699999999983</v>
      </c>
      <c r="AB138" s="61">
        <v>7.2254929999999993</v>
      </c>
      <c r="AC138" s="61">
        <v>6.7949719999999996</v>
      </c>
      <c r="AD138" s="61">
        <v>6.7043359999999996</v>
      </c>
      <c r="AE138" s="61">
        <v>6.4550869999999998</v>
      </c>
      <c r="AF138" s="61">
        <v>6.0245660000000001</v>
      </c>
      <c r="AG138" s="61">
        <v>6.5457229999999997</v>
      </c>
      <c r="AI138" s="53"/>
      <c r="AJ138" s="53"/>
      <c r="AK138" s="53"/>
      <c r="AL138" s="53"/>
      <c r="AM138" s="53"/>
      <c r="AN138" s="53"/>
    </row>
    <row r="139" spans="1:40">
      <c r="A139" s="54">
        <v>118</v>
      </c>
      <c r="B139" s="55">
        <v>134</v>
      </c>
      <c r="C139" s="56" t="s">
        <v>349</v>
      </c>
      <c r="D139" s="57">
        <v>1808</v>
      </c>
      <c r="E139" s="58" t="s">
        <v>226</v>
      </c>
      <c r="F139" s="84" t="s">
        <v>199</v>
      </c>
      <c r="G139" s="84" t="s">
        <v>206</v>
      </c>
      <c r="H139" s="85">
        <f t="shared" si="9"/>
        <v>6.7292608999999981</v>
      </c>
      <c r="I139" s="85">
        <f t="shared" si="10"/>
        <v>0.63884317016313952</v>
      </c>
      <c r="J139" s="91" t="s">
        <v>229</v>
      </c>
      <c r="K139" s="59" t="s">
        <v>233</v>
      </c>
      <c r="L139" s="60">
        <f t="shared" si="11"/>
        <v>5.8886119999999993</v>
      </c>
      <c r="M139" s="60">
        <f t="shared" si="12"/>
        <v>8.6530100000000001</v>
      </c>
      <c r="N139" s="61">
        <v>7.0215619999999994</v>
      </c>
      <c r="O139" s="61">
        <v>8.6530100000000001</v>
      </c>
      <c r="P139" s="61">
        <v>7.3841059999999992</v>
      </c>
      <c r="Q139" s="61">
        <v>7.3387879999999992</v>
      </c>
      <c r="R139" s="61">
        <v>6.5910409999999997</v>
      </c>
      <c r="S139" s="61">
        <v>5.9112709999999993</v>
      </c>
      <c r="T139" s="61">
        <v>6.6136999999999988</v>
      </c>
      <c r="U139" s="61">
        <v>7.2028339999999984</v>
      </c>
      <c r="V139" s="61">
        <v>6.4097689999999998</v>
      </c>
      <c r="W139" s="61">
        <v>6.6816769999999988</v>
      </c>
      <c r="X139" s="61">
        <v>6.0925429999999992</v>
      </c>
      <c r="Y139" s="61">
        <v>6.6136999999999988</v>
      </c>
      <c r="Z139" s="61">
        <v>6.5004049999999998</v>
      </c>
      <c r="AA139" s="61">
        <v>7.5880369999999999</v>
      </c>
      <c r="AB139" s="61">
        <v>6.3191329999999999</v>
      </c>
      <c r="AC139" s="61">
        <v>5.8886119999999993</v>
      </c>
      <c r="AD139" s="61">
        <v>6.296473999999999</v>
      </c>
      <c r="AE139" s="61">
        <v>6.2284969999999991</v>
      </c>
      <c r="AF139" s="61">
        <v>6.6590179999999997</v>
      </c>
      <c r="AG139" s="61">
        <v>6.5910409999999997</v>
      </c>
      <c r="AI139" s="53"/>
      <c r="AJ139" s="53"/>
      <c r="AK139" s="53"/>
      <c r="AL139" s="53"/>
      <c r="AM139" s="53"/>
      <c r="AN139" s="53"/>
    </row>
    <row r="140" spans="1:40">
      <c r="A140" s="54">
        <v>119</v>
      </c>
      <c r="B140" s="55">
        <v>135</v>
      </c>
      <c r="C140" s="56" t="s">
        <v>350</v>
      </c>
      <c r="D140" s="57">
        <v>1850</v>
      </c>
      <c r="E140" s="58" t="s">
        <v>226</v>
      </c>
      <c r="F140" s="84" t="s">
        <v>220</v>
      </c>
      <c r="G140" s="84" t="s">
        <v>206</v>
      </c>
      <c r="H140" s="85">
        <f t="shared" si="9"/>
        <v>7.781771449999999</v>
      </c>
      <c r="I140" s="85">
        <f t="shared" si="10"/>
        <v>0.36009100778948616</v>
      </c>
      <c r="J140" s="91" t="s">
        <v>229</v>
      </c>
      <c r="K140" s="59" t="s">
        <v>207</v>
      </c>
      <c r="L140" s="60">
        <f t="shared" si="11"/>
        <v>7.1348569999999993</v>
      </c>
      <c r="M140" s="60">
        <f t="shared" si="12"/>
        <v>8.4717380000000002</v>
      </c>
      <c r="N140" s="61">
        <v>7.610695999999999</v>
      </c>
      <c r="O140" s="61">
        <v>7.7919679999999989</v>
      </c>
      <c r="P140" s="61">
        <v>7.9505809999999988</v>
      </c>
      <c r="Q140" s="61">
        <v>8.1091940000000005</v>
      </c>
      <c r="R140" s="61">
        <v>8.1545120000000004</v>
      </c>
      <c r="S140" s="61">
        <v>7.4520829999999991</v>
      </c>
      <c r="T140" s="61">
        <v>7.701331999999999</v>
      </c>
      <c r="U140" s="61">
        <v>7.8372859999999998</v>
      </c>
      <c r="V140" s="61">
        <v>7.8826039999999997</v>
      </c>
      <c r="W140" s="61">
        <v>7.2254929999999993</v>
      </c>
      <c r="X140" s="61">
        <v>7.2028339999999984</v>
      </c>
      <c r="Y140" s="61">
        <v>8.0185580000000005</v>
      </c>
      <c r="Z140" s="61">
        <v>7.8826039999999997</v>
      </c>
      <c r="AA140" s="61">
        <v>8.4717380000000002</v>
      </c>
      <c r="AB140" s="61">
        <v>8.1771709999999995</v>
      </c>
      <c r="AC140" s="61">
        <v>7.4067649999999992</v>
      </c>
      <c r="AD140" s="61">
        <v>7.1348569999999993</v>
      </c>
      <c r="AE140" s="61">
        <v>8.1998300000000004</v>
      </c>
      <c r="AF140" s="61">
        <v>7.9052629999999988</v>
      </c>
      <c r="AG140" s="61">
        <v>7.5200599999999991</v>
      </c>
      <c r="AI140" s="53"/>
      <c r="AJ140" s="53"/>
      <c r="AK140" s="53"/>
      <c r="AL140" s="53"/>
      <c r="AM140" s="53"/>
      <c r="AN140" s="53"/>
    </row>
    <row r="141" spans="1:40">
      <c r="A141" s="54">
        <v>120</v>
      </c>
      <c r="B141" s="55">
        <v>136</v>
      </c>
      <c r="C141" s="56" t="s">
        <v>351</v>
      </c>
      <c r="D141" s="57">
        <v>1838</v>
      </c>
      <c r="E141" s="58" t="s">
        <v>226</v>
      </c>
      <c r="F141" s="84" t="s">
        <v>220</v>
      </c>
      <c r="G141" s="84" t="s">
        <v>206</v>
      </c>
      <c r="H141" s="85">
        <f t="shared" si="9"/>
        <v>8.7493107500000011</v>
      </c>
      <c r="I141" s="85">
        <f t="shared" si="10"/>
        <v>0.96037479085504118</v>
      </c>
      <c r="J141" s="91" t="s">
        <v>229</v>
      </c>
      <c r="K141" s="59" t="s">
        <v>207</v>
      </c>
      <c r="L141" s="60">
        <f t="shared" si="11"/>
        <v>6.387109999999999</v>
      </c>
      <c r="M141" s="60">
        <f t="shared" si="12"/>
        <v>10.579025</v>
      </c>
      <c r="N141" s="61">
        <v>6.387109999999999</v>
      </c>
      <c r="O141" s="61">
        <v>9.3327799999999996</v>
      </c>
      <c r="P141" s="61">
        <v>9.3780979999999996</v>
      </c>
      <c r="Q141" s="61">
        <v>9.1968259999999997</v>
      </c>
      <c r="R141" s="61">
        <v>8.4037609999999994</v>
      </c>
      <c r="S141" s="61">
        <v>7.1121979999999994</v>
      </c>
      <c r="T141" s="61">
        <v>9.7633009999999985</v>
      </c>
      <c r="U141" s="61">
        <v>9.0382130000000007</v>
      </c>
      <c r="V141" s="61">
        <v>10.579025</v>
      </c>
      <c r="W141" s="61">
        <v>7.9052629999999988</v>
      </c>
      <c r="X141" s="61">
        <v>9.1061899999999998</v>
      </c>
      <c r="Y141" s="61">
        <v>8.675669000000001</v>
      </c>
      <c r="Z141" s="61">
        <v>9.3554390000000005</v>
      </c>
      <c r="AA141" s="61">
        <v>8.4943969999999993</v>
      </c>
      <c r="AB141" s="61">
        <v>9.2194850000000006</v>
      </c>
      <c r="AC141" s="61">
        <v>7.4067649999999992</v>
      </c>
      <c r="AD141" s="61">
        <v>8.585033000000001</v>
      </c>
      <c r="AE141" s="61">
        <v>9.1061899999999998</v>
      </c>
      <c r="AF141" s="61">
        <v>8.2224889999999995</v>
      </c>
      <c r="AG141" s="61">
        <v>9.7179830000000003</v>
      </c>
      <c r="AI141" s="53"/>
      <c r="AJ141" s="53"/>
      <c r="AK141" s="53"/>
      <c r="AL141" s="53"/>
      <c r="AM141" s="53"/>
      <c r="AN141" s="53"/>
    </row>
    <row r="142" spans="1:40">
      <c r="A142" s="54">
        <v>121</v>
      </c>
      <c r="B142" s="55">
        <v>137</v>
      </c>
      <c r="C142" s="56" t="s">
        <v>352</v>
      </c>
      <c r="D142" s="57">
        <v>1813</v>
      </c>
      <c r="E142" s="58" t="s">
        <v>226</v>
      </c>
      <c r="F142" s="84" t="s">
        <v>220</v>
      </c>
      <c r="G142" s="84" t="s">
        <v>206</v>
      </c>
      <c r="H142" s="85">
        <f t="shared" si="9"/>
        <v>8.5703046500000006</v>
      </c>
      <c r="I142" s="85">
        <f t="shared" si="10"/>
        <v>0.44875547410692113</v>
      </c>
      <c r="J142" s="91" t="s">
        <v>229</v>
      </c>
      <c r="K142" s="59" t="s">
        <v>207</v>
      </c>
      <c r="L142" s="60">
        <f t="shared" si="11"/>
        <v>7.5880369999999999</v>
      </c>
      <c r="M142" s="60">
        <f t="shared" si="12"/>
        <v>9.2874619999999997</v>
      </c>
      <c r="N142" s="61">
        <v>8.4037609999999994</v>
      </c>
      <c r="O142" s="61">
        <v>9.1061899999999998</v>
      </c>
      <c r="P142" s="61">
        <v>8.834282</v>
      </c>
      <c r="Q142" s="61">
        <v>8.8569410000000008</v>
      </c>
      <c r="R142" s="61">
        <v>7.7693089999999989</v>
      </c>
      <c r="S142" s="61">
        <v>7.5880369999999999</v>
      </c>
      <c r="T142" s="61">
        <v>8.788964</v>
      </c>
      <c r="U142" s="61">
        <v>9.2874619999999997</v>
      </c>
      <c r="V142" s="61">
        <v>8.9249179999999981</v>
      </c>
      <c r="W142" s="61">
        <v>8.4717380000000002</v>
      </c>
      <c r="X142" s="61">
        <v>8.5623740000000002</v>
      </c>
      <c r="Y142" s="61">
        <v>8.8795999999999999</v>
      </c>
      <c r="Z142" s="61">
        <v>8.788964</v>
      </c>
      <c r="AA142" s="61">
        <v>8.7663050000000009</v>
      </c>
      <c r="AB142" s="61">
        <v>7.5880369999999999</v>
      </c>
      <c r="AC142" s="61">
        <v>8.3811020000000003</v>
      </c>
      <c r="AD142" s="61">
        <v>8.6983280000000001</v>
      </c>
      <c r="AE142" s="61">
        <v>8.5623740000000002</v>
      </c>
      <c r="AF142" s="61">
        <v>8.743646</v>
      </c>
      <c r="AG142" s="61">
        <v>8.4037609999999994</v>
      </c>
      <c r="AI142" s="53"/>
      <c r="AJ142" s="53"/>
      <c r="AK142" s="53"/>
      <c r="AL142" s="53"/>
      <c r="AM142" s="53"/>
      <c r="AN142" s="53"/>
    </row>
    <row r="143" spans="1:40">
      <c r="A143" s="54">
        <v>122</v>
      </c>
      <c r="B143" s="55">
        <v>138</v>
      </c>
      <c r="C143" s="56" t="s">
        <v>353</v>
      </c>
      <c r="D143" s="57">
        <v>1820</v>
      </c>
      <c r="E143" s="58" t="s">
        <v>226</v>
      </c>
      <c r="F143" s="84" t="s">
        <v>199</v>
      </c>
      <c r="G143" s="84" t="s">
        <v>206</v>
      </c>
      <c r="H143" s="85">
        <f t="shared" si="9"/>
        <v>5.092148149999999</v>
      </c>
      <c r="I143" s="85">
        <f t="shared" si="10"/>
        <v>0.52714569846478987</v>
      </c>
      <c r="J143" s="91" t="s">
        <v>229</v>
      </c>
      <c r="K143" s="59" t="s">
        <v>233</v>
      </c>
      <c r="L143" s="60">
        <f t="shared" si="11"/>
        <v>3.8266429999999998</v>
      </c>
      <c r="M143" s="60">
        <f t="shared" si="12"/>
        <v>6.2058379999999991</v>
      </c>
      <c r="N143" s="61">
        <v>4.8236389999999991</v>
      </c>
      <c r="O143" s="61">
        <v>5.2768189999999997</v>
      </c>
      <c r="P143" s="61">
        <v>4.936933999999999</v>
      </c>
      <c r="Q143" s="61">
        <v>5.4807499999999996</v>
      </c>
      <c r="R143" s="61">
        <v>4.4157769999999994</v>
      </c>
      <c r="S143" s="61">
        <v>5.3447959999999997</v>
      </c>
      <c r="T143" s="61">
        <v>5.2994779999999988</v>
      </c>
      <c r="U143" s="61">
        <v>4.3024819999999995</v>
      </c>
      <c r="V143" s="61">
        <v>5.072887999999999</v>
      </c>
      <c r="W143" s="61">
        <v>4.3704589999999985</v>
      </c>
      <c r="X143" s="61">
        <v>4.959592999999999</v>
      </c>
      <c r="Y143" s="61">
        <v>5.3901139999999996</v>
      </c>
      <c r="Z143" s="61">
        <v>5.4807499999999996</v>
      </c>
      <c r="AA143" s="61">
        <v>5.3221369999999997</v>
      </c>
      <c r="AB143" s="61">
        <v>5.1861829999999998</v>
      </c>
      <c r="AC143" s="61">
        <v>3.8266429999999998</v>
      </c>
      <c r="AD143" s="61">
        <v>5.6846809999999994</v>
      </c>
      <c r="AE143" s="61">
        <v>5.1408649999999998</v>
      </c>
      <c r="AF143" s="61">
        <v>5.3221369999999997</v>
      </c>
      <c r="AG143" s="61">
        <v>6.2058379999999991</v>
      </c>
      <c r="AI143" s="53"/>
      <c r="AJ143" s="53"/>
      <c r="AK143" s="53"/>
      <c r="AL143" s="53"/>
      <c r="AM143" s="53"/>
      <c r="AN143" s="53"/>
    </row>
    <row r="144" spans="1:40">
      <c r="A144" s="54">
        <v>123</v>
      </c>
      <c r="B144" s="55">
        <v>139</v>
      </c>
      <c r="C144" s="56" t="s">
        <v>354</v>
      </c>
      <c r="D144" s="57">
        <v>1829</v>
      </c>
      <c r="E144" s="58" t="s">
        <v>226</v>
      </c>
      <c r="F144" s="84" t="s">
        <v>220</v>
      </c>
      <c r="G144" s="84" t="s">
        <v>206</v>
      </c>
      <c r="H144" s="85">
        <f t="shared" si="9"/>
        <v>6.0177682999999984</v>
      </c>
      <c r="I144" s="85">
        <f t="shared" si="10"/>
        <v>0.49814253894855232</v>
      </c>
      <c r="J144" s="91" t="s">
        <v>229</v>
      </c>
      <c r="K144" s="59" t="s">
        <v>207</v>
      </c>
      <c r="L144" s="60">
        <f t="shared" si="11"/>
        <v>4.982251999999999</v>
      </c>
      <c r="M144" s="60">
        <f t="shared" si="12"/>
        <v>6.6816769999999988</v>
      </c>
      <c r="N144" s="61">
        <v>5.9565889999999992</v>
      </c>
      <c r="O144" s="61">
        <v>6.6816769999999988</v>
      </c>
      <c r="P144" s="61">
        <v>6.5004049999999998</v>
      </c>
      <c r="Q144" s="61">
        <v>6.6363589999999988</v>
      </c>
      <c r="R144" s="61">
        <v>5.8886119999999993</v>
      </c>
      <c r="S144" s="61">
        <v>4.982251999999999</v>
      </c>
      <c r="T144" s="61">
        <v>6.0245660000000001</v>
      </c>
      <c r="U144" s="61">
        <v>6.0472249999999992</v>
      </c>
      <c r="V144" s="61">
        <v>6.1605199999999991</v>
      </c>
      <c r="W144" s="61">
        <v>5.7526579999999994</v>
      </c>
      <c r="X144" s="61">
        <v>5.0955469999999998</v>
      </c>
      <c r="Y144" s="61">
        <v>6.1152019999999991</v>
      </c>
      <c r="Z144" s="61">
        <v>6.6590179999999997</v>
      </c>
      <c r="AA144" s="61">
        <v>6.341791999999999</v>
      </c>
      <c r="AB144" s="61">
        <v>6.341791999999999</v>
      </c>
      <c r="AC144" s="61">
        <v>5.2088419999999989</v>
      </c>
      <c r="AD144" s="61">
        <v>6.1831789999999991</v>
      </c>
      <c r="AE144" s="61">
        <v>6.387109999999999</v>
      </c>
      <c r="AF144" s="61">
        <v>6.0245660000000001</v>
      </c>
      <c r="AG144" s="61">
        <v>5.3674549999999996</v>
      </c>
      <c r="AI144" s="53"/>
      <c r="AJ144" s="53"/>
      <c r="AK144" s="53"/>
      <c r="AL144" s="53"/>
      <c r="AM144" s="53"/>
      <c r="AN144" s="53"/>
    </row>
    <row r="145" spans="1:40">
      <c r="A145" s="54">
        <v>124</v>
      </c>
      <c r="B145" s="55">
        <v>140</v>
      </c>
      <c r="C145" s="56" t="s">
        <v>355</v>
      </c>
      <c r="D145" s="57">
        <v>1805</v>
      </c>
      <c r="E145" s="58" t="s">
        <v>226</v>
      </c>
      <c r="F145" s="84" t="s">
        <v>220</v>
      </c>
      <c r="G145" s="84" t="s">
        <v>206</v>
      </c>
      <c r="H145" s="85">
        <f t="shared" si="9"/>
        <v>8.692663249999999</v>
      </c>
      <c r="I145" s="85">
        <f t="shared" si="10"/>
        <v>0.96578588393814901</v>
      </c>
      <c r="J145" s="91" t="s">
        <v>229</v>
      </c>
      <c r="K145" s="59" t="s">
        <v>207</v>
      </c>
      <c r="L145" s="60">
        <f t="shared" si="11"/>
        <v>7.0215619999999994</v>
      </c>
      <c r="M145" s="60">
        <f t="shared" si="12"/>
        <v>10.601683999999999</v>
      </c>
      <c r="N145" s="61">
        <v>7.0215619999999994</v>
      </c>
      <c r="O145" s="61">
        <v>9.9219139999999992</v>
      </c>
      <c r="P145" s="61">
        <v>10.601683999999999</v>
      </c>
      <c r="Q145" s="61">
        <v>10.080527</v>
      </c>
      <c r="R145" s="61">
        <v>7.4294239999999991</v>
      </c>
      <c r="S145" s="61">
        <v>7.8599449999999988</v>
      </c>
      <c r="T145" s="61">
        <v>9.4913929999999986</v>
      </c>
      <c r="U145" s="61">
        <v>9.4234159999999996</v>
      </c>
      <c r="V145" s="61">
        <v>9.4460750000000004</v>
      </c>
      <c r="W145" s="61">
        <v>7.4520829999999991</v>
      </c>
      <c r="X145" s="61">
        <v>8.2904660000000003</v>
      </c>
      <c r="Y145" s="61">
        <v>8.7663050000000009</v>
      </c>
      <c r="Z145" s="61">
        <v>8.743646</v>
      </c>
      <c r="AA145" s="61">
        <v>8.4490789999999993</v>
      </c>
      <c r="AB145" s="61">
        <v>8.5170560000000002</v>
      </c>
      <c r="AC145" s="61">
        <v>8.675669000000001</v>
      </c>
      <c r="AD145" s="61">
        <v>7.3614469999999992</v>
      </c>
      <c r="AE145" s="61">
        <v>8.4037609999999994</v>
      </c>
      <c r="AF145" s="61">
        <v>8.2678069999999995</v>
      </c>
      <c r="AG145" s="61">
        <v>9.6500059999999994</v>
      </c>
      <c r="AI145" s="53"/>
      <c r="AJ145" s="53"/>
      <c r="AK145" s="53"/>
      <c r="AL145" s="53"/>
      <c r="AM145" s="53"/>
      <c r="AN145" s="53"/>
    </row>
    <row r="146" spans="1:40">
      <c r="A146" s="54">
        <v>125</v>
      </c>
      <c r="B146" s="55">
        <v>141</v>
      </c>
      <c r="C146" s="56" t="s">
        <v>356</v>
      </c>
      <c r="D146" s="57">
        <v>1805</v>
      </c>
      <c r="E146" s="58" t="s">
        <v>226</v>
      </c>
      <c r="F146" s="84" t="s">
        <v>220</v>
      </c>
      <c r="G146" s="84" t="s">
        <v>206</v>
      </c>
      <c r="H146" s="85">
        <f t="shared" si="9"/>
        <v>7.8044304499999999</v>
      </c>
      <c r="I146" s="85">
        <f t="shared" si="10"/>
        <v>0.50446053879560071</v>
      </c>
      <c r="J146" s="91" t="s">
        <v>229</v>
      </c>
      <c r="K146" s="59" t="s">
        <v>207</v>
      </c>
      <c r="L146" s="60">
        <f t="shared" si="11"/>
        <v>6.3644509999999999</v>
      </c>
      <c r="M146" s="60">
        <f t="shared" si="12"/>
        <v>8.3357840000000003</v>
      </c>
      <c r="N146" s="61">
        <v>6.6816769999999988</v>
      </c>
      <c r="O146" s="61">
        <v>7.565377999999999</v>
      </c>
      <c r="P146" s="61">
        <v>7.6786729999999999</v>
      </c>
      <c r="Q146" s="61">
        <v>8.0185580000000005</v>
      </c>
      <c r="R146" s="61">
        <v>8.1091940000000005</v>
      </c>
      <c r="S146" s="61">
        <v>7.3614469999999992</v>
      </c>
      <c r="T146" s="61">
        <v>7.7239909999999998</v>
      </c>
      <c r="U146" s="61">
        <v>8.0185580000000005</v>
      </c>
      <c r="V146" s="61">
        <v>8.3357840000000003</v>
      </c>
      <c r="W146" s="61">
        <v>7.565377999999999</v>
      </c>
      <c r="X146" s="61">
        <v>7.701331999999999</v>
      </c>
      <c r="Y146" s="61">
        <v>6.3644509999999999</v>
      </c>
      <c r="Z146" s="61">
        <v>8.1318529999999996</v>
      </c>
      <c r="AA146" s="61">
        <v>7.9958989999999988</v>
      </c>
      <c r="AB146" s="61">
        <v>8.1771709999999995</v>
      </c>
      <c r="AC146" s="61">
        <v>7.8599449999999988</v>
      </c>
      <c r="AD146" s="61">
        <v>8.2224889999999995</v>
      </c>
      <c r="AE146" s="61">
        <v>8.1545120000000004</v>
      </c>
      <c r="AF146" s="61">
        <v>8.0865349999999996</v>
      </c>
      <c r="AG146" s="61">
        <v>8.3357840000000003</v>
      </c>
      <c r="AI146" s="53"/>
      <c r="AJ146" s="53"/>
      <c r="AK146" s="53"/>
      <c r="AL146" s="53"/>
      <c r="AM146" s="53"/>
      <c r="AN146" s="53"/>
    </row>
    <row r="147" spans="1:40">
      <c r="A147" s="54">
        <v>126</v>
      </c>
      <c r="B147" s="55">
        <v>142</v>
      </c>
      <c r="C147" s="56" t="s">
        <v>357</v>
      </c>
      <c r="D147" s="57">
        <v>1838</v>
      </c>
      <c r="E147" s="58" t="s">
        <v>226</v>
      </c>
      <c r="F147" s="84" t="s">
        <v>220</v>
      </c>
      <c r="G147" s="84" t="s">
        <v>206</v>
      </c>
      <c r="H147" s="85">
        <f t="shared" si="9"/>
        <v>9.0608719999999998</v>
      </c>
      <c r="I147" s="85">
        <f t="shared" si="10"/>
        <v>0.98009015540557431</v>
      </c>
      <c r="J147" s="91" t="s">
        <v>229</v>
      </c>
      <c r="K147" s="59" t="s">
        <v>207</v>
      </c>
      <c r="L147" s="60">
        <f t="shared" si="11"/>
        <v>6.9989029999999994</v>
      </c>
      <c r="M147" s="60">
        <f t="shared" si="12"/>
        <v>10.352435</v>
      </c>
      <c r="N147" s="61">
        <v>7.1801749999999993</v>
      </c>
      <c r="O147" s="61">
        <v>8.8569410000000008</v>
      </c>
      <c r="P147" s="61">
        <v>9.1288490000000007</v>
      </c>
      <c r="Q147" s="61">
        <v>10.216481</v>
      </c>
      <c r="R147" s="61">
        <v>9.8539369999999984</v>
      </c>
      <c r="S147" s="61">
        <v>6.9989029999999994</v>
      </c>
      <c r="T147" s="61">
        <v>9.4913929999999986</v>
      </c>
      <c r="U147" s="61">
        <v>9.6500059999999994</v>
      </c>
      <c r="V147" s="61">
        <v>9.9445730000000001</v>
      </c>
      <c r="W147" s="61">
        <v>7.8826039999999997</v>
      </c>
      <c r="X147" s="61">
        <v>7.4747419999999991</v>
      </c>
      <c r="Y147" s="61">
        <v>9.3554390000000005</v>
      </c>
      <c r="Z147" s="61">
        <v>9.4234159999999996</v>
      </c>
      <c r="AA147" s="61">
        <v>9.4913929999999986</v>
      </c>
      <c r="AB147" s="61">
        <v>10.125845</v>
      </c>
      <c r="AC147" s="61">
        <v>8.1318529999999996</v>
      </c>
      <c r="AD147" s="61">
        <v>9.2194850000000006</v>
      </c>
      <c r="AE147" s="61">
        <v>9.3780979999999996</v>
      </c>
      <c r="AF147" s="61">
        <v>10.352435</v>
      </c>
      <c r="AG147" s="61">
        <v>9.0608719999999998</v>
      </c>
      <c r="AI147" s="53"/>
      <c r="AJ147" s="53"/>
      <c r="AK147" s="53"/>
      <c r="AL147" s="53"/>
      <c r="AM147" s="53"/>
      <c r="AN147" s="53"/>
    </row>
    <row r="148" spans="1:40">
      <c r="A148" s="54">
        <v>127</v>
      </c>
      <c r="B148" s="55">
        <v>143</v>
      </c>
      <c r="C148" s="56" t="s">
        <v>358</v>
      </c>
      <c r="D148" s="57">
        <v>1865</v>
      </c>
      <c r="E148" s="58" t="s">
        <v>226</v>
      </c>
      <c r="F148" s="84" t="s">
        <v>220</v>
      </c>
      <c r="G148" s="84" t="s">
        <v>206</v>
      </c>
      <c r="H148" s="85">
        <f t="shared" si="9"/>
        <v>7.2492849500000007</v>
      </c>
      <c r="I148" s="85">
        <f t="shared" si="10"/>
        <v>0.67925903633661566</v>
      </c>
      <c r="J148" s="91" t="s">
        <v>229</v>
      </c>
      <c r="K148" s="59" t="s">
        <v>207</v>
      </c>
      <c r="L148" s="60">
        <f t="shared" si="11"/>
        <v>5.5260679999999995</v>
      </c>
      <c r="M148" s="60">
        <f t="shared" si="12"/>
        <v>8.4264200000000002</v>
      </c>
      <c r="N148" s="61">
        <v>6.9082669999999986</v>
      </c>
      <c r="O148" s="61">
        <v>7.9279219999999997</v>
      </c>
      <c r="P148" s="61">
        <v>8.4037609999999994</v>
      </c>
      <c r="Q148" s="61">
        <v>8.4264200000000002</v>
      </c>
      <c r="R148" s="61">
        <v>7.7693089999999989</v>
      </c>
      <c r="S148" s="61">
        <v>6.9082669999999986</v>
      </c>
      <c r="T148" s="61">
        <v>7.3841059999999992</v>
      </c>
      <c r="U148" s="61">
        <v>7.3387879999999992</v>
      </c>
      <c r="V148" s="61">
        <v>7.3387879999999992</v>
      </c>
      <c r="W148" s="61">
        <v>7.2481519999999984</v>
      </c>
      <c r="X148" s="61">
        <v>5.9565889999999992</v>
      </c>
      <c r="Y148" s="61">
        <v>7.4520829999999991</v>
      </c>
      <c r="Z148" s="61">
        <v>7.4747419999999991</v>
      </c>
      <c r="AA148" s="61">
        <v>6.6363589999999988</v>
      </c>
      <c r="AB148" s="61">
        <v>7.3841059999999992</v>
      </c>
      <c r="AC148" s="61">
        <v>5.5260679999999995</v>
      </c>
      <c r="AD148" s="61">
        <v>6.7949719999999996</v>
      </c>
      <c r="AE148" s="61">
        <v>7.6333549999999999</v>
      </c>
      <c r="AF148" s="61">
        <v>7.3614469999999992</v>
      </c>
      <c r="AG148" s="61">
        <v>7.1121979999999994</v>
      </c>
      <c r="AI148" s="53"/>
      <c r="AJ148" s="53"/>
      <c r="AK148" s="53"/>
      <c r="AL148" s="53"/>
      <c r="AM148" s="53"/>
      <c r="AN148" s="53"/>
    </row>
    <row r="149" spans="1:40">
      <c r="A149" s="54">
        <v>128</v>
      </c>
      <c r="B149" s="55">
        <v>144</v>
      </c>
      <c r="C149" s="56" t="s">
        <v>359</v>
      </c>
      <c r="D149" s="57">
        <v>1833</v>
      </c>
      <c r="E149" s="58" t="s">
        <v>226</v>
      </c>
      <c r="F149" s="84" t="s">
        <v>199</v>
      </c>
      <c r="G149" s="84" t="s">
        <v>206</v>
      </c>
      <c r="H149" s="85">
        <f t="shared" si="9"/>
        <v>7.2277588999999995</v>
      </c>
      <c r="I149" s="85">
        <f t="shared" si="10"/>
        <v>1.0496743536560142</v>
      </c>
      <c r="J149" s="91" t="s">
        <v>229</v>
      </c>
      <c r="K149" s="59" t="s">
        <v>233</v>
      </c>
      <c r="L149" s="60">
        <f t="shared" si="11"/>
        <v>5.6620219999999994</v>
      </c>
      <c r="M149" s="60">
        <f t="shared" si="12"/>
        <v>10.760297</v>
      </c>
      <c r="N149" s="61">
        <v>8.992894999999999</v>
      </c>
      <c r="O149" s="61">
        <v>10.760297</v>
      </c>
      <c r="P149" s="61">
        <v>7.8146269999999989</v>
      </c>
      <c r="Q149" s="61">
        <v>7.4974009999999991</v>
      </c>
      <c r="R149" s="61">
        <v>5.6620219999999994</v>
      </c>
      <c r="S149" s="61">
        <v>6.6816769999999988</v>
      </c>
      <c r="T149" s="61">
        <v>7.1575159999999993</v>
      </c>
      <c r="U149" s="61">
        <v>7.0895389999999994</v>
      </c>
      <c r="V149" s="61">
        <v>7.2708109999999992</v>
      </c>
      <c r="W149" s="61">
        <v>6.4777459999999989</v>
      </c>
      <c r="X149" s="61">
        <v>6.387109999999999</v>
      </c>
      <c r="Y149" s="61">
        <v>7.0442209999999994</v>
      </c>
      <c r="Z149" s="61">
        <v>6.9309259999999995</v>
      </c>
      <c r="AA149" s="61">
        <v>7.610695999999999</v>
      </c>
      <c r="AB149" s="61">
        <v>6.6363589999999988</v>
      </c>
      <c r="AC149" s="61">
        <v>6.0925429999999992</v>
      </c>
      <c r="AD149" s="61">
        <v>7.1575159999999993</v>
      </c>
      <c r="AE149" s="61">
        <v>6.9989029999999994</v>
      </c>
      <c r="AF149" s="61">
        <v>7.1121979999999994</v>
      </c>
      <c r="AG149" s="61">
        <v>7.1801749999999993</v>
      </c>
      <c r="AI149" s="53"/>
      <c r="AJ149" s="53"/>
      <c r="AK149" s="53"/>
      <c r="AL149" s="53"/>
      <c r="AM149" s="53"/>
      <c r="AN149" s="53"/>
    </row>
    <row r="150" spans="1:40">
      <c r="A150" s="54">
        <v>129</v>
      </c>
      <c r="B150" s="55">
        <v>145</v>
      </c>
      <c r="C150" s="56" t="s">
        <v>360</v>
      </c>
      <c r="D150" s="57">
        <v>1831</v>
      </c>
      <c r="E150" s="58" t="s">
        <v>226</v>
      </c>
      <c r="F150" s="84" t="s">
        <v>199</v>
      </c>
      <c r="G150" s="84" t="s">
        <v>206</v>
      </c>
      <c r="H150" s="85">
        <f t="shared" si="9"/>
        <v>6.2987398999999993</v>
      </c>
      <c r="I150" s="85">
        <f t="shared" si="10"/>
        <v>0.42129290741583808</v>
      </c>
      <c r="J150" s="91" t="s">
        <v>229</v>
      </c>
      <c r="K150" s="59" t="s">
        <v>233</v>
      </c>
      <c r="L150" s="60">
        <f t="shared" si="11"/>
        <v>5.4580909999999996</v>
      </c>
      <c r="M150" s="60">
        <f t="shared" si="12"/>
        <v>6.9535849999999986</v>
      </c>
      <c r="N150" s="61">
        <v>6.2738149999999999</v>
      </c>
      <c r="O150" s="61">
        <v>6.7043359999999996</v>
      </c>
      <c r="P150" s="61">
        <v>6.8629489999999986</v>
      </c>
      <c r="Q150" s="61">
        <v>6.7949719999999996</v>
      </c>
      <c r="R150" s="61">
        <v>6.0698839999999992</v>
      </c>
      <c r="S150" s="61">
        <v>5.4580909999999996</v>
      </c>
      <c r="T150" s="61">
        <v>6.5683819999999988</v>
      </c>
      <c r="U150" s="61">
        <v>6.5683819999999988</v>
      </c>
      <c r="V150" s="61">
        <v>6.2738149999999999</v>
      </c>
      <c r="W150" s="61">
        <v>5.8432939999999993</v>
      </c>
      <c r="X150" s="61">
        <v>5.4580909999999996</v>
      </c>
      <c r="Y150" s="61">
        <v>6.6363589999999988</v>
      </c>
      <c r="Z150" s="61">
        <v>6.7043359999999996</v>
      </c>
      <c r="AA150" s="61">
        <v>6.2058379999999991</v>
      </c>
      <c r="AB150" s="61">
        <v>6.0019069999999992</v>
      </c>
      <c r="AC150" s="61">
        <v>5.9792480000000001</v>
      </c>
      <c r="AD150" s="61">
        <v>6.9535849999999986</v>
      </c>
      <c r="AE150" s="61">
        <v>6.4097689999999998</v>
      </c>
      <c r="AF150" s="61">
        <v>6.0472249999999992</v>
      </c>
      <c r="AG150" s="61">
        <v>6.1605199999999991</v>
      </c>
      <c r="AI150" s="53"/>
      <c r="AJ150" s="53"/>
      <c r="AK150" s="53"/>
      <c r="AL150" s="53"/>
      <c r="AM150" s="53"/>
      <c r="AN150" s="53"/>
    </row>
    <row r="151" spans="1:40">
      <c r="A151" s="54">
        <v>130</v>
      </c>
      <c r="B151" s="55">
        <v>146</v>
      </c>
      <c r="C151" s="56" t="s">
        <v>361</v>
      </c>
      <c r="D151" s="57">
        <v>1729</v>
      </c>
      <c r="E151" s="58" t="s">
        <v>226</v>
      </c>
      <c r="F151" s="84" t="s">
        <v>199</v>
      </c>
      <c r="G151" s="84" t="s">
        <v>206</v>
      </c>
      <c r="H151" s="85">
        <f t="shared" si="9"/>
        <v>6.4890755000000002</v>
      </c>
      <c r="I151" s="85">
        <f t="shared" si="10"/>
        <v>0.33757347476949356</v>
      </c>
      <c r="J151" s="91" t="s">
        <v>229</v>
      </c>
      <c r="K151" s="59" t="s">
        <v>233</v>
      </c>
      <c r="L151" s="60">
        <f t="shared" si="11"/>
        <v>5.7073399999999994</v>
      </c>
      <c r="M151" s="60">
        <f t="shared" si="12"/>
        <v>7.0215619999999994</v>
      </c>
      <c r="N151" s="61">
        <v>6.8629489999999986</v>
      </c>
      <c r="O151" s="61">
        <v>6.9989029999999994</v>
      </c>
      <c r="P151" s="61">
        <v>6.3644509999999999</v>
      </c>
      <c r="Q151" s="61">
        <v>7.0215619999999994</v>
      </c>
      <c r="R151" s="61">
        <v>6.5457229999999997</v>
      </c>
      <c r="S151" s="61">
        <v>6.3644509999999999</v>
      </c>
      <c r="T151" s="61">
        <v>6.4777459999999989</v>
      </c>
      <c r="U151" s="61">
        <v>6.5683819999999988</v>
      </c>
      <c r="V151" s="61">
        <v>6.6136999999999988</v>
      </c>
      <c r="W151" s="61">
        <v>6.1605199999999991</v>
      </c>
      <c r="X151" s="61">
        <v>5.9792480000000001</v>
      </c>
      <c r="Y151" s="61">
        <v>6.7043359999999996</v>
      </c>
      <c r="Z151" s="61">
        <v>6.251155999999999</v>
      </c>
      <c r="AA151" s="61">
        <v>6.5910409999999997</v>
      </c>
      <c r="AB151" s="61">
        <v>6.6590179999999997</v>
      </c>
      <c r="AC151" s="61">
        <v>6.7949719999999996</v>
      </c>
      <c r="AD151" s="61">
        <v>5.7073399999999994</v>
      </c>
      <c r="AE151" s="61">
        <v>6.3191329999999999</v>
      </c>
      <c r="AF151" s="61">
        <v>6.0245660000000001</v>
      </c>
      <c r="AG151" s="61">
        <v>6.7723129999999987</v>
      </c>
      <c r="AI151" s="53"/>
      <c r="AJ151" s="53"/>
      <c r="AK151" s="53"/>
      <c r="AL151" s="53"/>
      <c r="AM151" s="53"/>
      <c r="AN151" s="53"/>
    </row>
    <row r="152" spans="1:40">
      <c r="A152" s="54">
        <v>131</v>
      </c>
      <c r="B152" s="55">
        <v>147</v>
      </c>
      <c r="C152" s="56" t="s">
        <v>362</v>
      </c>
      <c r="D152" s="57">
        <v>1895</v>
      </c>
      <c r="E152" s="58" t="s">
        <v>226</v>
      </c>
      <c r="F152" s="84" t="s">
        <v>199</v>
      </c>
      <c r="G152" s="84" t="s">
        <v>206</v>
      </c>
      <c r="H152" s="85">
        <f t="shared" si="9"/>
        <v>5.7719181500000003</v>
      </c>
      <c r="I152" s="85">
        <f t="shared" si="10"/>
        <v>0.48419663943208774</v>
      </c>
      <c r="J152" s="91" t="s">
        <v>229</v>
      </c>
      <c r="K152" s="59" t="s">
        <v>233</v>
      </c>
      <c r="L152" s="60">
        <f t="shared" si="11"/>
        <v>4.7103440000000001</v>
      </c>
      <c r="M152" s="60">
        <f t="shared" si="12"/>
        <v>6.6136999999999988</v>
      </c>
      <c r="N152" s="61">
        <v>5.2315009999999997</v>
      </c>
      <c r="O152" s="61">
        <v>6.5457229999999997</v>
      </c>
      <c r="P152" s="61">
        <v>6.6136999999999988</v>
      </c>
      <c r="Q152" s="61">
        <v>6.341791999999999</v>
      </c>
      <c r="R152" s="61">
        <v>5.0049109999999999</v>
      </c>
      <c r="S152" s="61">
        <v>5.2315009999999997</v>
      </c>
      <c r="T152" s="61">
        <v>5.6167039999999995</v>
      </c>
      <c r="U152" s="61">
        <v>5.9565889999999992</v>
      </c>
      <c r="V152" s="61">
        <v>6.0472249999999992</v>
      </c>
      <c r="W152" s="61">
        <v>5.3447959999999997</v>
      </c>
      <c r="X152" s="61">
        <v>4.7103440000000001</v>
      </c>
      <c r="Y152" s="61">
        <v>6.0019069999999992</v>
      </c>
      <c r="Z152" s="61">
        <v>5.9112709999999993</v>
      </c>
      <c r="AA152" s="61">
        <v>6.0019069999999992</v>
      </c>
      <c r="AB152" s="61">
        <v>5.7299989999999994</v>
      </c>
      <c r="AC152" s="61">
        <v>5.3674549999999996</v>
      </c>
      <c r="AD152" s="61">
        <v>5.8206349999999993</v>
      </c>
      <c r="AE152" s="61">
        <v>6.0019069999999992</v>
      </c>
      <c r="AF152" s="61">
        <v>6.0472249999999992</v>
      </c>
      <c r="AG152" s="61">
        <v>5.9112709999999993</v>
      </c>
      <c r="AI152" s="53"/>
      <c r="AJ152" s="53"/>
      <c r="AK152" s="53"/>
      <c r="AL152" s="53"/>
      <c r="AM152" s="53"/>
      <c r="AN152" s="53"/>
    </row>
    <row r="153" spans="1:40">
      <c r="A153" s="54">
        <v>132</v>
      </c>
      <c r="B153" s="55">
        <v>148</v>
      </c>
      <c r="C153" s="56" t="s">
        <v>363</v>
      </c>
      <c r="D153" s="57">
        <v>1886</v>
      </c>
      <c r="E153" s="58" t="s">
        <v>226</v>
      </c>
      <c r="F153" s="84" t="s">
        <v>199</v>
      </c>
      <c r="G153" s="84" t="s">
        <v>206</v>
      </c>
      <c r="H153" s="85">
        <f t="shared" si="9"/>
        <v>8.7289176499999996</v>
      </c>
      <c r="I153" s="85">
        <f t="shared" si="10"/>
        <v>0.83292323477012464</v>
      </c>
      <c r="J153" s="91" t="s">
        <v>229</v>
      </c>
      <c r="K153" s="59" t="s">
        <v>233</v>
      </c>
      <c r="L153" s="60">
        <f t="shared" si="11"/>
        <v>6.7949719999999996</v>
      </c>
      <c r="M153" s="60">
        <f t="shared" si="12"/>
        <v>9.967232000000001</v>
      </c>
      <c r="N153" s="61">
        <v>7.656013999999999</v>
      </c>
      <c r="O153" s="61">
        <v>9.967232000000001</v>
      </c>
      <c r="P153" s="61">
        <v>9.5593699999999995</v>
      </c>
      <c r="Q153" s="61">
        <v>9.8312779999999993</v>
      </c>
      <c r="R153" s="61">
        <v>9.1741669999999989</v>
      </c>
      <c r="S153" s="61">
        <v>6.7949719999999996</v>
      </c>
      <c r="T153" s="61">
        <v>9.0155539999999998</v>
      </c>
      <c r="U153" s="61">
        <v>8.902258999999999</v>
      </c>
      <c r="V153" s="61">
        <v>8.743646</v>
      </c>
      <c r="W153" s="61">
        <v>7.701331999999999</v>
      </c>
      <c r="X153" s="61">
        <v>7.656013999999999</v>
      </c>
      <c r="Y153" s="61">
        <v>8.675669000000001</v>
      </c>
      <c r="Z153" s="61">
        <v>9.9219139999999992</v>
      </c>
      <c r="AA153" s="61">
        <v>9.2421439999999997</v>
      </c>
      <c r="AB153" s="61">
        <v>8.4037609999999994</v>
      </c>
      <c r="AC153" s="61">
        <v>7.7919679999999989</v>
      </c>
      <c r="AD153" s="61">
        <v>9.3101210000000005</v>
      </c>
      <c r="AE153" s="61">
        <v>8.834282</v>
      </c>
      <c r="AF153" s="61">
        <v>8.6530100000000001</v>
      </c>
      <c r="AG153" s="61">
        <v>8.743646</v>
      </c>
      <c r="AI153" s="53"/>
      <c r="AJ153" s="53"/>
      <c r="AK153" s="53"/>
      <c r="AL153" s="53"/>
      <c r="AM153" s="53"/>
      <c r="AN153" s="53"/>
    </row>
    <row r="154" spans="1:40">
      <c r="A154" s="54">
        <v>133</v>
      </c>
      <c r="B154" s="55">
        <v>149</v>
      </c>
      <c r="C154" s="56" t="s">
        <v>364</v>
      </c>
      <c r="D154" s="57">
        <v>1846</v>
      </c>
      <c r="E154" s="58" t="s">
        <v>226</v>
      </c>
      <c r="F154" s="84" t="s">
        <v>199</v>
      </c>
      <c r="G154" s="84" t="s">
        <v>206</v>
      </c>
      <c r="H154" s="85">
        <f t="shared" si="9"/>
        <v>6.8856079999999995</v>
      </c>
      <c r="I154" s="85">
        <f t="shared" si="10"/>
        <v>0.45397237227985571</v>
      </c>
      <c r="J154" s="91" t="s">
        <v>229</v>
      </c>
      <c r="K154" s="59" t="s">
        <v>233</v>
      </c>
      <c r="L154" s="60">
        <f t="shared" si="11"/>
        <v>6.0245660000000001</v>
      </c>
      <c r="M154" s="60">
        <f t="shared" si="12"/>
        <v>7.7693089999999989</v>
      </c>
      <c r="N154" s="61">
        <v>6.7496539999999996</v>
      </c>
      <c r="O154" s="61">
        <v>7.0215619999999994</v>
      </c>
      <c r="P154" s="61">
        <v>7.4067649999999992</v>
      </c>
      <c r="Q154" s="61">
        <v>7.7693089999999989</v>
      </c>
      <c r="R154" s="61">
        <v>6.4097689999999998</v>
      </c>
      <c r="S154" s="61">
        <v>6.5910409999999997</v>
      </c>
      <c r="T154" s="61">
        <v>7.2934699999999983</v>
      </c>
      <c r="U154" s="61">
        <v>6.7496539999999996</v>
      </c>
      <c r="V154" s="61">
        <v>6.7496539999999996</v>
      </c>
      <c r="W154" s="61">
        <v>6.296473999999999</v>
      </c>
      <c r="X154" s="61">
        <v>6.0245660000000001</v>
      </c>
      <c r="Y154" s="61">
        <v>7.1575159999999993</v>
      </c>
      <c r="Z154" s="61">
        <v>7.0668799999999994</v>
      </c>
      <c r="AA154" s="61">
        <v>6.6816769999999988</v>
      </c>
      <c r="AB154" s="61">
        <v>7.6786729999999999</v>
      </c>
      <c r="AC154" s="61">
        <v>6.1152019999999991</v>
      </c>
      <c r="AD154" s="61">
        <v>7.0215619999999994</v>
      </c>
      <c r="AE154" s="61">
        <v>7.0668799999999994</v>
      </c>
      <c r="AF154" s="61">
        <v>6.9082669999999986</v>
      </c>
      <c r="AG154" s="61">
        <v>6.9535849999999986</v>
      </c>
      <c r="AI154" s="53"/>
      <c r="AJ154" s="53"/>
      <c r="AK154" s="53"/>
      <c r="AL154" s="53"/>
      <c r="AM154" s="53"/>
      <c r="AN154" s="53"/>
    </row>
    <row r="155" spans="1:40">
      <c r="A155" s="54">
        <v>134</v>
      </c>
      <c r="B155" s="55">
        <v>150</v>
      </c>
      <c r="C155" s="56" t="s">
        <v>365</v>
      </c>
      <c r="D155" s="57">
        <v>1862</v>
      </c>
      <c r="E155" s="58" t="s">
        <v>226</v>
      </c>
      <c r="F155" s="84" t="s">
        <v>199</v>
      </c>
      <c r="G155" s="84" t="s">
        <v>206</v>
      </c>
      <c r="H155" s="85">
        <f t="shared" si="9"/>
        <v>7.1711114000000009</v>
      </c>
      <c r="I155" s="85">
        <f t="shared" si="10"/>
        <v>0.47935434488355272</v>
      </c>
      <c r="J155" s="91" t="s">
        <v>229</v>
      </c>
      <c r="K155" s="59" t="s">
        <v>233</v>
      </c>
      <c r="L155" s="60">
        <f t="shared" si="11"/>
        <v>6.4550869999999998</v>
      </c>
      <c r="M155" s="60">
        <f t="shared" si="12"/>
        <v>8.6983280000000001</v>
      </c>
      <c r="N155" s="61">
        <v>6.7496539999999996</v>
      </c>
      <c r="O155" s="61">
        <v>7.2934699999999983</v>
      </c>
      <c r="P155" s="61">
        <v>7.2028339999999984</v>
      </c>
      <c r="Q155" s="61">
        <v>7.3614469999999992</v>
      </c>
      <c r="R155" s="61">
        <v>6.8856079999999995</v>
      </c>
      <c r="S155" s="61">
        <v>6.4550869999999998</v>
      </c>
      <c r="T155" s="61">
        <v>6.8176309999999987</v>
      </c>
      <c r="U155" s="61">
        <v>8.6983280000000001</v>
      </c>
      <c r="V155" s="61">
        <v>7.2028339999999984</v>
      </c>
      <c r="W155" s="61">
        <v>7.2028339999999984</v>
      </c>
      <c r="X155" s="61">
        <v>6.8176309999999987</v>
      </c>
      <c r="Y155" s="61">
        <v>7.1121979999999994</v>
      </c>
      <c r="Z155" s="61">
        <v>6.9989029999999994</v>
      </c>
      <c r="AA155" s="61">
        <v>7.2934699999999983</v>
      </c>
      <c r="AB155" s="61">
        <v>7.8146269999999989</v>
      </c>
      <c r="AC155" s="61">
        <v>6.4550869999999998</v>
      </c>
      <c r="AD155" s="61">
        <v>7.3161289999999992</v>
      </c>
      <c r="AE155" s="61">
        <v>7.0895389999999994</v>
      </c>
      <c r="AF155" s="61">
        <v>7.0668799999999994</v>
      </c>
      <c r="AG155" s="61">
        <v>7.5880369999999999</v>
      </c>
      <c r="AI155" s="53"/>
      <c r="AJ155" s="53"/>
      <c r="AK155" s="53"/>
      <c r="AL155" s="53"/>
      <c r="AM155" s="53"/>
      <c r="AN155" s="53"/>
    </row>
    <row r="156" spans="1:40">
      <c r="A156" s="54">
        <v>135</v>
      </c>
      <c r="B156" s="55">
        <v>151</v>
      </c>
      <c r="C156" s="56" t="s">
        <v>366</v>
      </c>
      <c r="D156" s="57">
        <v>1915</v>
      </c>
      <c r="E156" s="58" t="s">
        <v>226</v>
      </c>
      <c r="F156" s="84" t="s">
        <v>199</v>
      </c>
      <c r="G156" s="84" t="s">
        <v>206</v>
      </c>
      <c r="H156" s="85">
        <f t="shared" si="9"/>
        <v>6.3236647999999978</v>
      </c>
      <c r="I156" s="85">
        <f t="shared" si="10"/>
        <v>0.53273231751561678</v>
      </c>
      <c r="J156" s="91" t="s">
        <v>229</v>
      </c>
      <c r="K156" s="59" t="s">
        <v>233</v>
      </c>
      <c r="L156" s="60">
        <f t="shared" si="11"/>
        <v>4.8689569999999991</v>
      </c>
      <c r="M156" s="60">
        <f t="shared" si="12"/>
        <v>7.1121979999999994</v>
      </c>
      <c r="N156" s="61">
        <v>4.8689569999999991</v>
      </c>
      <c r="O156" s="61">
        <v>6.5004049999999998</v>
      </c>
      <c r="P156" s="61">
        <v>6.1605199999999991</v>
      </c>
      <c r="Q156" s="61">
        <v>6.2284969999999991</v>
      </c>
      <c r="R156" s="61">
        <v>6.2284969999999991</v>
      </c>
      <c r="S156" s="61">
        <v>6.1605199999999991</v>
      </c>
      <c r="T156" s="61">
        <v>7.1121979999999994</v>
      </c>
      <c r="U156" s="61">
        <v>6.8402899999999995</v>
      </c>
      <c r="V156" s="61">
        <v>6.8176309999999987</v>
      </c>
      <c r="W156" s="61">
        <v>6.6590179999999997</v>
      </c>
      <c r="X156" s="61">
        <v>5.2994779999999988</v>
      </c>
      <c r="Y156" s="61">
        <v>5.6846809999999994</v>
      </c>
      <c r="Z156" s="61">
        <v>6.7723129999999987</v>
      </c>
      <c r="AA156" s="61">
        <v>6.6816769999999988</v>
      </c>
      <c r="AB156" s="61">
        <v>5.9792480000000001</v>
      </c>
      <c r="AC156" s="61">
        <v>6.5230639999999989</v>
      </c>
      <c r="AD156" s="61">
        <v>6.296473999999999</v>
      </c>
      <c r="AE156" s="61">
        <v>6.6136999999999988</v>
      </c>
      <c r="AF156" s="61">
        <v>6.7496539999999996</v>
      </c>
      <c r="AG156" s="61">
        <v>6.296473999999999</v>
      </c>
      <c r="AI156" s="53"/>
      <c r="AJ156" s="53"/>
      <c r="AK156" s="53"/>
      <c r="AL156" s="53"/>
      <c r="AM156" s="53"/>
      <c r="AN156" s="53"/>
    </row>
    <row r="157" spans="1:40">
      <c r="A157" s="54">
        <v>136</v>
      </c>
      <c r="B157" s="55">
        <v>152</v>
      </c>
      <c r="C157" s="56" t="s">
        <v>367</v>
      </c>
      <c r="D157" s="57">
        <v>1819</v>
      </c>
      <c r="E157" s="58" t="s">
        <v>226</v>
      </c>
      <c r="F157" s="84" t="s">
        <v>220</v>
      </c>
      <c r="G157" s="84" t="s">
        <v>340</v>
      </c>
      <c r="H157" s="85">
        <f t="shared" si="9"/>
        <v>30.503083699999998</v>
      </c>
      <c r="I157" s="85">
        <f t="shared" si="10"/>
        <v>3.4704024643842346</v>
      </c>
      <c r="J157" s="91" t="s">
        <v>240</v>
      </c>
      <c r="K157" s="59" t="s">
        <v>207</v>
      </c>
      <c r="L157" s="60">
        <f t="shared" si="11"/>
        <v>22.384363999999998</v>
      </c>
      <c r="M157" s="60">
        <f t="shared" si="12"/>
        <v>36.523579999999995</v>
      </c>
      <c r="N157" s="61">
        <v>30.179059999999996</v>
      </c>
      <c r="O157" s="61">
        <v>30.632239999999996</v>
      </c>
      <c r="P157" s="61">
        <v>31.312009999999997</v>
      </c>
      <c r="Q157" s="61">
        <v>31.765189999999997</v>
      </c>
      <c r="R157" s="61">
        <v>24.967489999999994</v>
      </c>
      <c r="S157" s="61">
        <v>29.046109999999999</v>
      </c>
      <c r="T157" s="61">
        <v>26.100439999999995</v>
      </c>
      <c r="U157" s="61">
        <v>33.351320000000001</v>
      </c>
      <c r="V157" s="61">
        <v>34.257680000000001</v>
      </c>
      <c r="W157" s="61">
        <v>36.523579999999995</v>
      </c>
      <c r="X157" s="61">
        <v>28.592929999999996</v>
      </c>
      <c r="Y157" s="61">
        <v>31.991779999999995</v>
      </c>
      <c r="Z157" s="61">
        <v>30.405649999999998</v>
      </c>
      <c r="AA157" s="61">
        <v>33.351320000000001</v>
      </c>
      <c r="AB157" s="61">
        <v>32.21837</v>
      </c>
      <c r="AC157" s="61">
        <v>31.991779999999995</v>
      </c>
      <c r="AD157" s="61">
        <v>22.384363999999998</v>
      </c>
      <c r="AE157" s="61">
        <v>26.327029999999993</v>
      </c>
      <c r="AF157" s="61">
        <v>29.272699999999997</v>
      </c>
      <c r="AG157" s="61">
        <v>35.390629999999994</v>
      </c>
      <c r="AI157" s="53"/>
      <c r="AJ157" s="53"/>
      <c r="AK157" s="53"/>
      <c r="AL157" s="53"/>
      <c r="AM157" s="53"/>
      <c r="AN157" s="53"/>
    </row>
    <row r="158" spans="1:40">
      <c r="A158" s="54">
        <v>137</v>
      </c>
      <c r="B158" s="55">
        <v>153</v>
      </c>
      <c r="C158" s="56" t="s">
        <v>368</v>
      </c>
      <c r="D158" s="57">
        <v>1733</v>
      </c>
      <c r="E158" s="58" t="s">
        <v>226</v>
      </c>
      <c r="F158" s="84" t="s">
        <v>220</v>
      </c>
      <c r="G158" s="84" t="s">
        <v>206</v>
      </c>
      <c r="H158" s="85">
        <f t="shared" si="9"/>
        <v>6.5989716499999984</v>
      </c>
      <c r="I158" s="85">
        <f t="shared" si="10"/>
        <v>1.6660494904038528</v>
      </c>
      <c r="J158" s="91" t="s">
        <v>229</v>
      </c>
      <c r="K158" s="59" t="s">
        <v>207</v>
      </c>
      <c r="L158" s="60">
        <f t="shared" si="11"/>
        <v>4.80098</v>
      </c>
      <c r="M158" s="60">
        <f t="shared" si="12"/>
        <v>13.434059</v>
      </c>
      <c r="N158" s="61">
        <v>5.3901139999999996</v>
      </c>
      <c r="O158" s="61">
        <v>13.434059</v>
      </c>
      <c r="P158" s="61">
        <v>6.0925429999999992</v>
      </c>
      <c r="Q158" s="61">
        <v>6.341791999999999</v>
      </c>
      <c r="R158" s="61">
        <v>6.5230639999999989</v>
      </c>
      <c r="S158" s="61">
        <v>5.4127729999999996</v>
      </c>
      <c r="T158" s="61">
        <v>5.7299989999999994</v>
      </c>
      <c r="U158" s="61">
        <v>5.7526579999999994</v>
      </c>
      <c r="V158" s="61">
        <v>6.9082669999999986</v>
      </c>
      <c r="W158" s="61">
        <v>6.9082669999999986</v>
      </c>
      <c r="X158" s="61">
        <v>6.6816769999999988</v>
      </c>
      <c r="Y158" s="61">
        <v>6.4550869999999998</v>
      </c>
      <c r="Z158" s="61">
        <v>6.6136999999999988</v>
      </c>
      <c r="AA158" s="61">
        <v>6.1152019999999991</v>
      </c>
      <c r="AB158" s="61">
        <v>6.2058379999999991</v>
      </c>
      <c r="AC158" s="61">
        <v>6.4550869999999998</v>
      </c>
      <c r="AD158" s="61">
        <v>4.80098</v>
      </c>
      <c r="AE158" s="61">
        <v>6.341791999999999</v>
      </c>
      <c r="AF158" s="61">
        <v>6.9762439999999994</v>
      </c>
      <c r="AG158" s="61">
        <v>6.8402899999999995</v>
      </c>
      <c r="AI158" s="53"/>
      <c r="AJ158" s="53"/>
      <c r="AK158" s="53"/>
      <c r="AL158" s="53"/>
      <c r="AM158" s="53"/>
      <c r="AN158" s="53"/>
    </row>
    <row r="159" spans="1:40">
      <c r="A159" s="54">
        <v>138</v>
      </c>
      <c r="B159" s="55">
        <v>154</v>
      </c>
      <c r="C159" s="56" t="s">
        <v>369</v>
      </c>
      <c r="D159" s="57">
        <v>1831</v>
      </c>
      <c r="E159" s="58" t="s">
        <v>226</v>
      </c>
      <c r="F159" s="84" t="s">
        <v>220</v>
      </c>
      <c r="G159" s="84" t="s">
        <v>214</v>
      </c>
      <c r="H159" s="86">
        <f t="shared" si="9"/>
        <v>5.4005000000000001</v>
      </c>
      <c r="I159" s="86">
        <f t="shared" si="10"/>
        <v>0.41816832735155823</v>
      </c>
      <c r="J159" s="92" t="s">
        <v>229</v>
      </c>
      <c r="K159" s="59" t="s">
        <v>207</v>
      </c>
      <c r="L159" s="62">
        <f t="shared" si="11"/>
        <v>4.5199999999999996</v>
      </c>
      <c r="M159" s="62">
        <f t="shared" si="12"/>
        <v>6.17</v>
      </c>
      <c r="N159" s="98">
        <v>5.47</v>
      </c>
      <c r="O159" s="98">
        <v>5.2</v>
      </c>
      <c r="P159" s="98">
        <v>5.96</v>
      </c>
      <c r="Q159" s="98">
        <v>5.3</v>
      </c>
      <c r="R159" s="98">
        <v>5.77</v>
      </c>
      <c r="S159" s="98">
        <v>5.5</v>
      </c>
      <c r="T159" s="98">
        <v>6.17</v>
      </c>
      <c r="U159" s="98">
        <v>5.27</v>
      </c>
      <c r="V159" s="98">
        <v>5.59</v>
      </c>
      <c r="W159" s="98">
        <v>5.19</v>
      </c>
      <c r="X159" s="98">
        <v>5.78</v>
      </c>
      <c r="Y159" s="98">
        <v>5.94</v>
      </c>
      <c r="Z159" s="98">
        <v>5.28</v>
      </c>
      <c r="AA159" s="98">
        <v>5.61</v>
      </c>
      <c r="AB159" s="98">
        <v>5.28</v>
      </c>
      <c r="AC159" s="98">
        <v>4.76</v>
      </c>
      <c r="AD159" s="98">
        <v>4.9400000000000004</v>
      </c>
      <c r="AE159" s="98">
        <v>4.5199999999999996</v>
      </c>
      <c r="AF159" s="98">
        <v>5.65</v>
      </c>
      <c r="AG159" s="98">
        <v>4.83</v>
      </c>
      <c r="AI159" s="63"/>
      <c r="AJ159" s="63"/>
      <c r="AK159" s="63"/>
      <c r="AL159" s="63"/>
      <c r="AM159" s="63"/>
      <c r="AN159" s="63"/>
    </row>
    <row r="160" spans="1:40">
      <c r="A160" s="54">
        <v>139</v>
      </c>
      <c r="B160" s="55">
        <v>155</v>
      </c>
      <c r="C160" s="56" t="s">
        <v>370</v>
      </c>
      <c r="D160" s="57">
        <v>1854</v>
      </c>
      <c r="E160" s="58" t="s">
        <v>226</v>
      </c>
      <c r="F160" s="84" t="s">
        <v>220</v>
      </c>
      <c r="G160" s="84" t="s">
        <v>214</v>
      </c>
      <c r="H160" s="86">
        <f t="shared" si="9"/>
        <v>5.5829999999999993</v>
      </c>
      <c r="I160" s="86">
        <f t="shared" si="10"/>
        <v>0.41833120849393957</v>
      </c>
      <c r="J160" s="92" t="s">
        <v>229</v>
      </c>
      <c r="K160" s="59" t="s">
        <v>207</v>
      </c>
      <c r="L160" s="62">
        <f t="shared" si="11"/>
        <v>4.24</v>
      </c>
      <c r="M160" s="62">
        <f t="shared" si="12"/>
        <v>5.97</v>
      </c>
      <c r="N160" s="98">
        <v>5.67</v>
      </c>
      <c r="O160" s="98">
        <v>5.6</v>
      </c>
      <c r="P160" s="98">
        <v>5.88</v>
      </c>
      <c r="Q160" s="98">
        <v>5.09</v>
      </c>
      <c r="R160" s="98">
        <v>5.83</v>
      </c>
      <c r="S160" s="98">
        <v>5.97</v>
      </c>
      <c r="T160" s="98">
        <v>5.32</v>
      </c>
      <c r="U160" s="98">
        <v>5.29</v>
      </c>
      <c r="V160" s="98">
        <v>5.76</v>
      </c>
      <c r="W160" s="98">
        <v>5.93</v>
      </c>
      <c r="X160" s="98">
        <v>5.84</v>
      </c>
      <c r="Y160" s="98">
        <v>5.94</v>
      </c>
      <c r="Z160" s="98">
        <v>5.83</v>
      </c>
      <c r="AA160" s="98">
        <v>5.34</v>
      </c>
      <c r="AB160" s="98">
        <v>5.74</v>
      </c>
      <c r="AC160" s="98">
        <v>5.86</v>
      </c>
      <c r="AD160" s="98">
        <v>5.81</v>
      </c>
      <c r="AE160" s="98">
        <v>5.73</v>
      </c>
      <c r="AF160" s="98">
        <v>4.24</v>
      </c>
      <c r="AG160" s="98">
        <v>4.99</v>
      </c>
      <c r="AI160" s="63"/>
      <c r="AJ160" s="63"/>
      <c r="AK160" s="63"/>
      <c r="AL160" s="63"/>
      <c r="AM160" s="63"/>
      <c r="AN160" s="63"/>
    </row>
    <row r="161" spans="1:40">
      <c r="A161" s="54">
        <v>140</v>
      </c>
      <c r="B161" s="55">
        <v>156</v>
      </c>
      <c r="C161" s="56" t="s">
        <v>371</v>
      </c>
      <c r="D161" s="57">
        <v>1800</v>
      </c>
      <c r="E161" s="58" t="s">
        <v>226</v>
      </c>
      <c r="F161" s="84" t="s">
        <v>220</v>
      </c>
      <c r="G161" s="84" t="s">
        <v>206</v>
      </c>
      <c r="H161" s="85">
        <f t="shared" si="9"/>
        <v>5.7855135499999992</v>
      </c>
      <c r="I161" s="85">
        <f t="shared" si="10"/>
        <v>0.27015334695029691</v>
      </c>
      <c r="J161" s="91" t="s">
        <v>229</v>
      </c>
      <c r="K161" s="59" t="s">
        <v>207</v>
      </c>
      <c r="L161" s="60">
        <f t="shared" si="11"/>
        <v>5.1861829999999998</v>
      </c>
      <c r="M161" s="60">
        <f t="shared" si="12"/>
        <v>6.4097689999999998</v>
      </c>
      <c r="N161" s="61">
        <v>6.1152019999999991</v>
      </c>
      <c r="O161" s="61">
        <v>5.7299989999999994</v>
      </c>
      <c r="P161" s="61">
        <v>5.9112709999999993</v>
      </c>
      <c r="Q161" s="61">
        <v>5.6620219999999994</v>
      </c>
      <c r="R161" s="61">
        <v>5.6620219999999994</v>
      </c>
      <c r="S161" s="61">
        <v>5.7753169999999994</v>
      </c>
      <c r="T161" s="61">
        <v>6.0245660000000001</v>
      </c>
      <c r="U161" s="61">
        <v>6.4097689999999998</v>
      </c>
      <c r="V161" s="61">
        <v>5.6167039999999995</v>
      </c>
      <c r="W161" s="61">
        <v>5.8659529999999993</v>
      </c>
      <c r="X161" s="61">
        <v>5.7299989999999994</v>
      </c>
      <c r="Y161" s="61">
        <v>5.6620219999999994</v>
      </c>
      <c r="Z161" s="61">
        <v>5.9792480000000001</v>
      </c>
      <c r="AA161" s="61">
        <v>5.4580909999999996</v>
      </c>
      <c r="AB161" s="61">
        <v>5.1861829999999998</v>
      </c>
      <c r="AC161" s="61">
        <v>5.3221369999999997</v>
      </c>
      <c r="AD161" s="61">
        <v>5.7753169999999994</v>
      </c>
      <c r="AE161" s="61">
        <v>5.8659529999999993</v>
      </c>
      <c r="AF161" s="61">
        <v>5.9565889999999992</v>
      </c>
      <c r="AG161" s="61">
        <v>6.0019069999999992</v>
      </c>
      <c r="AI161" s="53"/>
      <c r="AJ161" s="53"/>
      <c r="AK161" s="53"/>
      <c r="AL161" s="53"/>
      <c r="AM161" s="53"/>
      <c r="AN161" s="53"/>
    </row>
    <row r="162" spans="1:40">
      <c r="A162" s="54">
        <v>141</v>
      </c>
      <c r="B162" s="55">
        <v>157</v>
      </c>
      <c r="C162" s="56" t="s">
        <v>372</v>
      </c>
      <c r="D162" s="57">
        <v>1704</v>
      </c>
      <c r="E162" s="58" t="s">
        <v>226</v>
      </c>
      <c r="F162" s="84" t="s">
        <v>220</v>
      </c>
      <c r="G162" s="84" t="s">
        <v>206</v>
      </c>
      <c r="H162" s="85">
        <f t="shared" si="9"/>
        <v>6.9227687599999985</v>
      </c>
      <c r="I162" s="85">
        <f t="shared" si="10"/>
        <v>0.64296580460258879</v>
      </c>
      <c r="J162" s="91" t="s">
        <v>229</v>
      </c>
      <c r="K162" s="59" t="s">
        <v>207</v>
      </c>
      <c r="L162" s="60">
        <f t="shared" si="11"/>
        <v>4.959592999999999</v>
      </c>
      <c r="M162" s="60">
        <f t="shared" si="12"/>
        <v>7.8146269999999989</v>
      </c>
      <c r="N162" s="61">
        <v>7.1801749999999993</v>
      </c>
      <c r="O162" s="61">
        <v>7.1575159999999993</v>
      </c>
      <c r="P162" s="61">
        <v>6.9989029999999994</v>
      </c>
      <c r="Q162" s="61">
        <v>6.341791999999999</v>
      </c>
      <c r="R162" s="61">
        <v>7.0668799999999994</v>
      </c>
      <c r="S162" s="61">
        <v>6.8402899999999995</v>
      </c>
      <c r="T162" s="61">
        <v>7.1348569999999993</v>
      </c>
      <c r="U162" s="61">
        <v>7.1348569999999993</v>
      </c>
      <c r="V162" s="61">
        <v>6.8402899999999995</v>
      </c>
      <c r="W162" s="61">
        <v>7.0215619999999994</v>
      </c>
      <c r="X162" s="61">
        <v>6.7451221999999991</v>
      </c>
      <c r="Y162" s="61">
        <v>4.959592999999999</v>
      </c>
      <c r="Z162" s="61">
        <v>5.9565889999999992</v>
      </c>
      <c r="AA162" s="61">
        <v>6.341791999999999</v>
      </c>
      <c r="AB162" s="61">
        <v>7.1348569999999993</v>
      </c>
      <c r="AC162" s="61">
        <v>7.2708109999999992</v>
      </c>
      <c r="AD162" s="61">
        <v>7.8146269999999989</v>
      </c>
      <c r="AE162" s="61">
        <v>7.7919679999999989</v>
      </c>
      <c r="AF162" s="61">
        <v>7.8146269999999989</v>
      </c>
      <c r="AG162" s="61">
        <v>6.9082669999999986</v>
      </c>
      <c r="AI162" s="53"/>
      <c r="AJ162" s="53"/>
      <c r="AK162" s="53"/>
      <c r="AL162" s="53"/>
      <c r="AM162" s="53"/>
      <c r="AN162" s="53"/>
    </row>
    <row r="163" spans="1:40">
      <c r="A163" s="54">
        <v>142</v>
      </c>
      <c r="B163" s="55">
        <v>158</v>
      </c>
      <c r="C163" s="56" t="s">
        <v>373</v>
      </c>
      <c r="D163" s="57">
        <v>1814</v>
      </c>
      <c r="E163" s="58" t="s">
        <v>226</v>
      </c>
      <c r="F163" s="84" t="s">
        <v>220</v>
      </c>
      <c r="G163" s="84" t="s">
        <v>206</v>
      </c>
      <c r="H163" s="85">
        <f t="shared" si="9"/>
        <v>6.3440578999999993</v>
      </c>
      <c r="I163" s="85">
        <f t="shared" si="10"/>
        <v>0.63896371191828794</v>
      </c>
      <c r="J163" s="91" t="s">
        <v>229</v>
      </c>
      <c r="K163" s="59" t="s">
        <v>207</v>
      </c>
      <c r="L163" s="60">
        <f t="shared" si="11"/>
        <v>4.846298</v>
      </c>
      <c r="M163" s="60">
        <f t="shared" si="12"/>
        <v>7.2934699999999983</v>
      </c>
      <c r="N163" s="61">
        <v>6.0019069999999992</v>
      </c>
      <c r="O163" s="61">
        <v>7.2934699999999983</v>
      </c>
      <c r="P163" s="61">
        <v>7.2254929999999993</v>
      </c>
      <c r="Q163" s="61">
        <v>6.7496539999999996</v>
      </c>
      <c r="R163" s="61">
        <v>6.7949719999999996</v>
      </c>
      <c r="S163" s="61">
        <v>6.1605199999999991</v>
      </c>
      <c r="T163" s="61">
        <v>6.9989029999999994</v>
      </c>
      <c r="U163" s="61">
        <v>6.1831789999999991</v>
      </c>
      <c r="V163" s="61">
        <v>6.7949719999999996</v>
      </c>
      <c r="W163" s="61">
        <v>6.3644509999999999</v>
      </c>
      <c r="X163" s="61">
        <v>6.7496539999999996</v>
      </c>
      <c r="Y163" s="61">
        <v>5.9112709999999993</v>
      </c>
      <c r="Z163" s="61">
        <v>5.5260679999999995</v>
      </c>
      <c r="AA163" s="61">
        <v>6.1605199999999991</v>
      </c>
      <c r="AB163" s="61">
        <v>6.6363589999999988</v>
      </c>
      <c r="AC163" s="61">
        <v>5.5713859999999995</v>
      </c>
      <c r="AD163" s="61">
        <v>4.846298</v>
      </c>
      <c r="AE163" s="61">
        <v>6.8402899999999995</v>
      </c>
      <c r="AF163" s="61">
        <v>5.3674549999999996</v>
      </c>
      <c r="AG163" s="61">
        <v>6.7043359999999996</v>
      </c>
      <c r="AI163" s="53"/>
      <c r="AJ163" s="53"/>
      <c r="AK163" s="53"/>
      <c r="AL163" s="53"/>
      <c r="AM163" s="53"/>
      <c r="AN163" s="53"/>
    </row>
    <row r="164" spans="1:40">
      <c r="A164" s="54">
        <v>143</v>
      </c>
      <c r="B164" s="55">
        <v>159</v>
      </c>
      <c r="C164" s="56" t="s">
        <v>374</v>
      </c>
      <c r="D164" s="57">
        <v>1862</v>
      </c>
      <c r="E164" s="58" t="s">
        <v>226</v>
      </c>
      <c r="F164" s="84" t="s">
        <v>220</v>
      </c>
      <c r="G164" s="84" t="s">
        <v>214</v>
      </c>
      <c r="H164" s="85">
        <f t="shared" si="9"/>
        <v>7.8735403999999987</v>
      </c>
      <c r="I164" s="85">
        <f t="shared" si="10"/>
        <v>0.45518090425098034</v>
      </c>
      <c r="J164" s="91" t="s">
        <v>229</v>
      </c>
      <c r="K164" s="59" t="s">
        <v>207</v>
      </c>
      <c r="L164" s="60">
        <f t="shared" si="11"/>
        <v>7.4294239999999991</v>
      </c>
      <c r="M164" s="60">
        <f t="shared" si="12"/>
        <v>9.1968259999999997</v>
      </c>
      <c r="N164" s="61">
        <v>9.1968259999999997</v>
      </c>
      <c r="O164" s="61">
        <v>8.8795999999999999</v>
      </c>
      <c r="P164" s="61">
        <v>8.3584429999999994</v>
      </c>
      <c r="Q164" s="61">
        <v>8.2224889999999995</v>
      </c>
      <c r="R164" s="61">
        <v>7.4294239999999991</v>
      </c>
      <c r="S164" s="61">
        <v>7.4520829999999991</v>
      </c>
      <c r="T164" s="61">
        <v>7.656013999999999</v>
      </c>
      <c r="U164" s="61">
        <v>7.5880369999999999</v>
      </c>
      <c r="V164" s="61">
        <v>7.9958989999999988</v>
      </c>
      <c r="W164" s="61">
        <v>7.701331999999999</v>
      </c>
      <c r="X164" s="61">
        <v>7.8146269999999989</v>
      </c>
      <c r="Y164" s="61">
        <v>7.6333549999999999</v>
      </c>
      <c r="Z164" s="61">
        <v>7.8826039999999997</v>
      </c>
      <c r="AA164" s="61">
        <v>7.9279219999999997</v>
      </c>
      <c r="AB164" s="61">
        <v>7.5200599999999991</v>
      </c>
      <c r="AC164" s="61">
        <v>7.610695999999999</v>
      </c>
      <c r="AD164" s="61">
        <v>7.5880369999999999</v>
      </c>
      <c r="AE164" s="61">
        <v>7.5880369999999999</v>
      </c>
      <c r="AF164" s="61">
        <v>7.6786729999999999</v>
      </c>
      <c r="AG164" s="61">
        <v>7.7466499999999989</v>
      </c>
      <c r="AI164" s="53"/>
      <c r="AJ164" s="53"/>
      <c r="AK164" s="53"/>
      <c r="AL164" s="53"/>
      <c r="AM164" s="53"/>
      <c r="AN164" s="53"/>
    </row>
    <row r="165" spans="1:40">
      <c r="A165" s="54">
        <v>144</v>
      </c>
      <c r="B165" s="55">
        <v>160</v>
      </c>
      <c r="C165" s="56" t="s">
        <v>375</v>
      </c>
      <c r="D165" s="57">
        <v>1926</v>
      </c>
      <c r="E165" s="58" t="s">
        <v>226</v>
      </c>
      <c r="F165" s="84" t="s">
        <v>220</v>
      </c>
      <c r="G165" s="84" t="s">
        <v>206</v>
      </c>
      <c r="H165" s="85">
        <f t="shared" si="9"/>
        <v>10.286723900000002</v>
      </c>
      <c r="I165" s="85">
        <f t="shared" si="10"/>
        <v>0.72398607691729133</v>
      </c>
      <c r="J165" s="91" t="s">
        <v>229</v>
      </c>
      <c r="K165" s="59" t="s">
        <v>207</v>
      </c>
      <c r="L165" s="60">
        <f t="shared" si="11"/>
        <v>8.9249179999999981</v>
      </c>
      <c r="M165" s="60">
        <f t="shared" si="12"/>
        <v>11.82527</v>
      </c>
      <c r="N165" s="61">
        <v>9.6046880000000012</v>
      </c>
      <c r="O165" s="61">
        <v>11.82527</v>
      </c>
      <c r="P165" s="61">
        <v>11.258794999999999</v>
      </c>
      <c r="Q165" s="61">
        <v>10.329775999999999</v>
      </c>
      <c r="R165" s="61">
        <v>10.261799</v>
      </c>
      <c r="S165" s="61">
        <v>10.080527</v>
      </c>
      <c r="T165" s="61">
        <v>10.284458000000001</v>
      </c>
      <c r="U165" s="61">
        <v>9.4234159999999996</v>
      </c>
      <c r="V165" s="61">
        <v>8.9249179999999981</v>
      </c>
      <c r="W165" s="61">
        <v>10.307117</v>
      </c>
      <c r="X165" s="61">
        <v>9.5140520000000013</v>
      </c>
      <c r="Y165" s="61">
        <v>11.621338999999999</v>
      </c>
      <c r="Z165" s="61">
        <v>9.5820289999999986</v>
      </c>
      <c r="AA165" s="61">
        <v>10.669661</v>
      </c>
      <c r="AB165" s="61">
        <v>11.009546</v>
      </c>
      <c r="AC165" s="61">
        <v>9.8086190000000002</v>
      </c>
      <c r="AD165" s="61">
        <v>10.080527</v>
      </c>
      <c r="AE165" s="61">
        <v>10.012549999999999</v>
      </c>
      <c r="AF165" s="61">
        <v>10.488389</v>
      </c>
      <c r="AG165" s="61">
        <v>10.647002000000001</v>
      </c>
      <c r="AI165" s="53"/>
      <c r="AJ165" s="53"/>
      <c r="AK165" s="53"/>
      <c r="AL165" s="53"/>
      <c r="AM165" s="53"/>
      <c r="AN165" s="53"/>
    </row>
    <row r="166" spans="1:40">
      <c r="A166" s="54">
        <v>145</v>
      </c>
      <c r="B166" s="55">
        <v>161</v>
      </c>
      <c r="C166" s="56" t="s">
        <v>376</v>
      </c>
      <c r="D166" s="57">
        <v>1862</v>
      </c>
      <c r="E166" s="58" t="s">
        <v>226</v>
      </c>
      <c r="F166" s="84" t="s">
        <v>199</v>
      </c>
      <c r="G166" s="84" t="s">
        <v>206</v>
      </c>
      <c r="H166" s="85">
        <f t="shared" si="9"/>
        <v>7.1983022000000005</v>
      </c>
      <c r="I166" s="85">
        <f t="shared" si="10"/>
        <v>0.4318665116399511</v>
      </c>
      <c r="J166" s="91" t="s">
        <v>229</v>
      </c>
      <c r="K166" s="59" t="s">
        <v>233</v>
      </c>
      <c r="L166" s="60">
        <f t="shared" si="11"/>
        <v>6.4097689999999998</v>
      </c>
      <c r="M166" s="60">
        <f t="shared" si="12"/>
        <v>8.0638760000000005</v>
      </c>
      <c r="N166" s="61">
        <v>8.0638760000000005</v>
      </c>
      <c r="O166" s="61">
        <v>7.4294239999999991</v>
      </c>
      <c r="P166" s="61">
        <v>6.8402899999999995</v>
      </c>
      <c r="Q166" s="61">
        <v>6.7496539999999996</v>
      </c>
      <c r="R166" s="61">
        <v>7.565377999999999</v>
      </c>
      <c r="S166" s="61">
        <v>6.4097689999999998</v>
      </c>
      <c r="T166" s="61">
        <v>6.6816769999999988</v>
      </c>
      <c r="U166" s="61">
        <v>6.4324279999999989</v>
      </c>
      <c r="V166" s="61">
        <v>6.7269949999999987</v>
      </c>
      <c r="W166" s="61">
        <v>6.9309259999999995</v>
      </c>
      <c r="X166" s="61">
        <v>7.1575159999999993</v>
      </c>
      <c r="Y166" s="61">
        <v>7.4520829999999991</v>
      </c>
      <c r="Z166" s="61">
        <v>7.4067649999999992</v>
      </c>
      <c r="AA166" s="61">
        <v>7.4294239999999991</v>
      </c>
      <c r="AB166" s="61">
        <v>7.7466499999999989</v>
      </c>
      <c r="AC166" s="61">
        <v>7.2934699999999983</v>
      </c>
      <c r="AD166" s="61">
        <v>7.4974009999999991</v>
      </c>
      <c r="AE166" s="61">
        <v>7.4747419999999991</v>
      </c>
      <c r="AF166" s="61">
        <v>7.2481519999999984</v>
      </c>
      <c r="AG166" s="61">
        <v>7.4294239999999991</v>
      </c>
      <c r="AI166" s="53"/>
      <c r="AJ166" s="53"/>
      <c r="AK166" s="53"/>
      <c r="AL166" s="53"/>
      <c r="AM166" s="53"/>
      <c r="AN166" s="53"/>
    </row>
    <row r="167" spans="1:40">
      <c r="A167" s="54">
        <v>146</v>
      </c>
      <c r="B167" s="55">
        <v>162</v>
      </c>
      <c r="C167" s="56" t="s">
        <v>377</v>
      </c>
      <c r="D167" s="57">
        <v>1771</v>
      </c>
      <c r="E167" s="58" t="s">
        <v>226</v>
      </c>
      <c r="F167" s="84" t="s">
        <v>220</v>
      </c>
      <c r="G167" s="84" t="s">
        <v>378</v>
      </c>
      <c r="H167" s="85">
        <f t="shared" si="9"/>
        <v>10.637938399999998</v>
      </c>
      <c r="I167" s="85">
        <f t="shared" si="10"/>
        <v>0.44056461890310716</v>
      </c>
      <c r="J167" s="91" t="s">
        <v>229</v>
      </c>
      <c r="K167" s="59" t="s">
        <v>207</v>
      </c>
      <c r="L167" s="60">
        <f t="shared" si="11"/>
        <v>10.080527</v>
      </c>
      <c r="M167" s="60">
        <f t="shared" si="12"/>
        <v>11.666657000000001</v>
      </c>
      <c r="N167" s="61">
        <v>10.941568999999999</v>
      </c>
      <c r="O167" s="61">
        <v>11.258794999999999</v>
      </c>
      <c r="P167" s="61">
        <v>10.669661</v>
      </c>
      <c r="Q167" s="61">
        <v>10.239139999999999</v>
      </c>
      <c r="R167" s="61">
        <v>11.666657000000001</v>
      </c>
      <c r="S167" s="61">
        <v>10.896250999999999</v>
      </c>
      <c r="T167" s="61">
        <v>11.213477000000001</v>
      </c>
      <c r="U167" s="61">
        <v>11.032204999999999</v>
      </c>
      <c r="V167" s="61">
        <v>10.579025</v>
      </c>
      <c r="W167" s="61">
        <v>10.171163</v>
      </c>
      <c r="X167" s="61">
        <v>10.601683999999999</v>
      </c>
      <c r="Y167" s="61">
        <v>10.986886999999999</v>
      </c>
      <c r="Z167" s="61">
        <v>10.805615</v>
      </c>
      <c r="AA167" s="61">
        <v>10.261799</v>
      </c>
      <c r="AB167" s="61">
        <v>10.148503999999999</v>
      </c>
      <c r="AC167" s="61">
        <v>10.080527</v>
      </c>
      <c r="AD167" s="61">
        <v>10.375094000000001</v>
      </c>
      <c r="AE167" s="61">
        <v>10.533707000000001</v>
      </c>
      <c r="AF167" s="61">
        <v>10.216481</v>
      </c>
      <c r="AG167" s="61">
        <v>10.080527</v>
      </c>
      <c r="AI167" s="53"/>
      <c r="AJ167" s="53"/>
      <c r="AK167" s="53"/>
      <c r="AL167" s="53"/>
      <c r="AM167" s="53"/>
      <c r="AN167" s="53"/>
    </row>
    <row r="168" spans="1:40">
      <c r="A168" s="54">
        <v>147</v>
      </c>
      <c r="B168" s="55">
        <v>163</v>
      </c>
      <c r="C168" s="56" t="s">
        <v>377</v>
      </c>
      <c r="D168" s="57">
        <v>1771</v>
      </c>
      <c r="E168" s="58" t="s">
        <v>226</v>
      </c>
      <c r="F168" s="84" t="s">
        <v>220</v>
      </c>
      <c r="G168" s="84" t="s">
        <v>206</v>
      </c>
      <c r="H168" s="85">
        <f t="shared" si="9"/>
        <v>9.0461436500000012</v>
      </c>
      <c r="I168" s="85">
        <f t="shared" si="10"/>
        <v>0.39909922638227135</v>
      </c>
      <c r="J168" s="91" t="s">
        <v>229</v>
      </c>
      <c r="K168" s="59" t="s">
        <v>207</v>
      </c>
      <c r="L168" s="60">
        <f t="shared" si="11"/>
        <v>8.3131249999999994</v>
      </c>
      <c r="M168" s="60">
        <f t="shared" si="12"/>
        <v>9.6953240000000012</v>
      </c>
      <c r="N168" s="61">
        <v>9.4687339999999995</v>
      </c>
      <c r="O168" s="61">
        <v>9.3327799999999996</v>
      </c>
      <c r="P168" s="61">
        <v>9.6273470000000003</v>
      </c>
      <c r="Q168" s="61">
        <v>8.3131249999999994</v>
      </c>
      <c r="R168" s="61">
        <v>9.3101210000000005</v>
      </c>
      <c r="S168" s="61">
        <v>9.4234159999999996</v>
      </c>
      <c r="T168" s="61">
        <v>9.6953240000000012</v>
      </c>
      <c r="U168" s="61">
        <v>9.5593699999999995</v>
      </c>
      <c r="V168" s="61">
        <v>8.9702359999999999</v>
      </c>
      <c r="W168" s="61">
        <v>9.0835309999999989</v>
      </c>
      <c r="X168" s="61">
        <v>9.0835309999999989</v>
      </c>
      <c r="Y168" s="61">
        <v>8.3584429999999994</v>
      </c>
      <c r="Z168" s="61">
        <v>8.9702359999999999</v>
      </c>
      <c r="AA168" s="61">
        <v>9.0608719999999998</v>
      </c>
      <c r="AB168" s="61">
        <v>8.992894999999999</v>
      </c>
      <c r="AC168" s="61">
        <v>9.0155539999999998</v>
      </c>
      <c r="AD168" s="61">
        <v>8.6983280000000001</v>
      </c>
      <c r="AE168" s="61">
        <v>8.8795999999999999</v>
      </c>
      <c r="AF168" s="61">
        <v>8.5397150000000011</v>
      </c>
      <c r="AG168" s="61">
        <v>8.5397150000000011</v>
      </c>
      <c r="AI168" s="53"/>
      <c r="AJ168" s="53"/>
      <c r="AK168" s="53"/>
      <c r="AL168" s="53"/>
      <c r="AM168" s="53"/>
      <c r="AN168" s="53"/>
    </row>
    <row r="169" spans="1:40">
      <c r="A169" s="54">
        <v>148</v>
      </c>
      <c r="B169" s="55">
        <v>164</v>
      </c>
      <c r="C169" s="56" t="s">
        <v>379</v>
      </c>
      <c r="D169" s="57">
        <v>1902</v>
      </c>
      <c r="E169" s="58" t="s">
        <v>226</v>
      </c>
      <c r="F169" s="84" t="s">
        <v>220</v>
      </c>
      <c r="G169" s="84" t="s">
        <v>206</v>
      </c>
      <c r="H169" s="85">
        <f t="shared" si="9"/>
        <v>5.6722185500000002</v>
      </c>
      <c r="I169" s="85">
        <f t="shared" si="10"/>
        <v>0.5724021752617986</v>
      </c>
      <c r="J169" s="91" t="s">
        <v>229</v>
      </c>
      <c r="K169" s="59" t="s">
        <v>207</v>
      </c>
      <c r="L169" s="60">
        <f t="shared" si="11"/>
        <v>4.846298</v>
      </c>
      <c r="M169" s="60">
        <f t="shared" si="12"/>
        <v>7.1348569999999993</v>
      </c>
      <c r="N169" s="61">
        <v>6.1378609999999991</v>
      </c>
      <c r="O169" s="61">
        <v>6.296473999999999</v>
      </c>
      <c r="P169" s="61">
        <v>6.0245660000000001</v>
      </c>
      <c r="Q169" s="61">
        <v>7.1348569999999993</v>
      </c>
      <c r="R169" s="61">
        <v>6.387109999999999</v>
      </c>
      <c r="S169" s="61">
        <v>5.6846809999999994</v>
      </c>
      <c r="T169" s="61">
        <v>5.4807499999999996</v>
      </c>
      <c r="U169" s="61">
        <v>5.7753169999999994</v>
      </c>
      <c r="V169" s="61">
        <v>6.4550869999999998</v>
      </c>
      <c r="W169" s="61">
        <v>5.2088419999999989</v>
      </c>
      <c r="X169" s="61">
        <v>5.3447959999999997</v>
      </c>
      <c r="Y169" s="61">
        <v>5.2315009999999997</v>
      </c>
      <c r="Z169" s="61">
        <v>5.4354319999999996</v>
      </c>
      <c r="AA169" s="61">
        <v>5.4807499999999996</v>
      </c>
      <c r="AB169" s="61">
        <v>5.7753169999999994</v>
      </c>
      <c r="AC169" s="61">
        <v>5.072887999999999</v>
      </c>
      <c r="AD169" s="61">
        <v>4.846298</v>
      </c>
      <c r="AE169" s="61">
        <v>5.6167039999999995</v>
      </c>
      <c r="AF169" s="61">
        <v>5.1182059999999989</v>
      </c>
      <c r="AG169" s="61">
        <v>4.936933999999999</v>
      </c>
      <c r="AI169" s="53"/>
      <c r="AJ169" s="53"/>
      <c r="AK169" s="53"/>
      <c r="AL169" s="53"/>
      <c r="AM169" s="53"/>
      <c r="AN169" s="53"/>
    </row>
    <row r="170" spans="1:40">
      <c r="A170" s="54">
        <v>149</v>
      </c>
      <c r="B170" s="55">
        <v>165</v>
      </c>
      <c r="C170" s="56" t="s">
        <v>380</v>
      </c>
      <c r="D170" s="57">
        <v>1808</v>
      </c>
      <c r="E170" s="58" t="s">
        <v>226</v>
      </c>
      <c r="F170" s="84" t="s">
        <v>271</v>
      </c>
      <c r="G170" s="84" t="s">
        <v>206</v>
      </c>
      <c r="H170" s="85">
        <f t="shared" si="9"/>
        <v>6.7598505499999986</v>
      </c>
      <c r="I170" s="85">
        <f t="shared" si="10"/>
        <v>0.44807993462031676</v>
      </c>
      <c r="J170" s="91" t="s">
        <v>229</v>
      </c>
      <c r="K170" s="59" t="s">
        <v>207</v>
      </c>
      <c r="L170" s="60">
        <f t="shared" si="11"/>
        <v>6.1605199999999991</v>
      </c>
      <c r="M170" s="60">
        <f t="shared" si="12"/>
        <v>7.7919679999999989</v>
      </c>
      <c r="N170" s="61">
        <v>6.9762439999999994</v>
      </c>
      <c r="O170" s="61">
        <v>7.7919679999999989</v>
      </c>
      <c r="P170" s="61">
        <v>7.610695999999999</v>
      </c>
      <c r="Q170" s="61">
        <v>6.7269949999999987</v>
      </c>
      <c r="R170" s="61">
        <v>6.1605199999999991</v>
      </c>
      <c r="S170" s="61">
        <v>6.3191329999999999</v>
      </c>
      <c r="T170" s="61">
        <v>6.5457229999999997</v>
      </c>
      <c r="U170" s="61">
        <v>6.7043359999999996</v>
      </c>
      <c r="V170" s="61">
        <v>6.7496539999999996</v>
      </c>
      <c r="W170" s="61">
        <v>6.7043359999999996</v>
      </c>
      <c r="X170" s="61">
        <v>6.251155999999999</v>
      </c>
      <c r="Y170" s="61">
        <v>6.3644509999999999</v>
      </c>
      <c r="Z170" s="61">
        <v>6.3191329999999999</v>
      </c>
      <c r="AA170" s="61">
        <v>7.0668799999999994</v>
      </c>
      <c r="AB170" s="61">
        <v>6.7723129999999987</v>
      </c>
      <c r="AC170" s="61">
        <v>6.3644509999999999</v>
      </c>
      <c r="AD170" s="61">
        <v>6.4550869999999998</v>
      </c>
      <c r="AE170" s="61">
        <v>7.4747419999999991</v>
      </c>
      <c r="AF170" s="61">
        <v>6.7496539999999996</v>
      </c>
      <c r="AG170" s="61">
        <v>7.0895389999999994</v>
      </c>
      <c r="AI170" s="53"/>
      <c r="AJ170" s="53"/>
      <c r="AK170" s="53"/>
      <c r="AL170" s="53"/>
      <c r="AM170" s="53"/>
      <c r="AN170" s="53"/>
    </row>
    <row r="171" spans="1:40">
      <c r="A171" s="54">
        <v>150</v>
      </c>
      <c r="B171" s="55">
        <v>166</v>
      </c>
      <c r="C171" s="56" t="s">
        <v>381</v>
      </c>
      <c r="D171" s="57">
        <v>1808</v>
      </c>
      <c r="E171" s="58" t="s">
        <v>226</v>
      </c>
      <c r="F171" s="84" t="s">
        <v>271</v>
      </c>
      <c r="G171" s="84" t="s">
        <v>206</v>
      </c>
      <c r="H171" s="85">
        <f t="shared" si="9"/>
        <v>6.6692145499999977</v>
      </c>
      <c r="I171" s="85">
        <f t="shared" si="10"/>
        <v>0.31984324271984782</v>
      </c>
      <c r="J171" s="91" t="s">
        <v>229</v>
      </c>
      <c r="K171" s="59" t="s">
        <v>207</v>
      </c>
      <c r="L171" s="60">
        <f t="shared" si="11"/>
        <v>6.2738149999999999</v>
      </c>
      <c r="M171" s="60">
        <f t="shared" si="12"/>
        <v>7.5200599999999991</v>
      </c>
      <c r="N171" s="61">
        <v>7.2708109999999992</v>
      </c>
      <c r="O171" s="61">
        <v>7.5200599999999991</v>
      </c>
      <c r="P171" s="61">
        <v>7.0442209999999994</v>
      </c>
      <c r="Q171" s="61">
        <v>6.7949719999999996</v>
      </c>
      <c r="R171" s="61">
        <v>6.7269949999999987</v>
      </c>
      <c r="S171" s="61">
        <v>6.296473999999999</v>
      </c>
      <c r="T171" s="61">
        <v>6.4324279999999989</v>
      </c>
      <c r="U171" s="61">
        <v>6.2738149999999999</v>
      </c>
      <c r="V171" s="61">
        <v>6.296473999999999</v>
      </c>
      <c r="W171" s="61">
        <v>6.387109999999999</v>
      </c>
      <c r="X171" s="61">
        <v>6.4777459999999989</v>
      </c>
      <c r="Y171" s="61">
        <v>6.3644509999999999</v>
      </c>
      <c r="Z171" s="61">
        <v>6.5457229999999997</v>
      </c>
      <c r="AA171" s="61">
        <v>6.8402899999999995</v>
      </c>
      <c r="AB171" s="61">
        <v>6.5910409999999997</v>
      </c>
      <c r="AC171" s="61">
        <v>6.6363589999999988</v>
      </c>
      <c r="AD171" s="61">
        <v>6.5683819999999988</v>
      </c>
      <c r="AE171" s="61">
        <v>6.7269949999999987</v>
      </c>
      <c r="AF171" s="61">
        <v>6.8402899999999995</v>
      </c>
      <c r="AG171" s="61">
        <v>6.7496539999999996</v>
      </c>
      <c r="AI171" s="53"/>
      <c r="AJ171" s="53"/>
      <c r="AK171" s="53"/>
      <c r="AL171" s="53"/>
      <c r="AM171" s="53"/>
      <c r="AN171" s="53"/>
    </row>
    <row r="172" spans="1:40">
      <c r="A172" s="54">
        <v>151</v>
      </c>
      <c r="B172" s="55">
        <v>167</v>
      </c>
      <c r="C172" s="56" t="s">
        <v>382</v>
      </c>
      <c r="D172" s="57">
        <v>1900</v>
      </c>
      <c r="E172" s="58" t="s">
        <v>226</v>
      </c>
      <c r="F172" s="84" t="s">
        <v>271</v>
      </c>
      <c r="G172" s="84" t="s">
        <v>206</v>
      </c>
      <c r="H172" s="85">
        <f t="shared" si="9"/>
        <v>7.1325910999999991</v>
      </c>
      <c r="I172" s="85">
        <f t="shared" si="10"/>
        <v>0.17940720251954775</v>
      </c>
      <c r="J172" s="91" t="s">
        <v>229</v>
      </c>
      <c r="K172" s="59" t="s">
        <v>207</v>
      </c>
      <c r="L172" s="60">
        <f t="shared" si="11"/>
        <v>6.7269949999999987</v>
      </c>
      <c r="M172" s="60">
        <f t="shared" si="12"/>
        <v>7.4067649999999992</v>
      </c>
      <c r="N172" s="61">
        <v>7.1575159999999993</v>
      </c>
      <c r="O172" s="61">
        <v>7.3387879999999992</v>
      </c>
      <c r="P172" s="61">
        <v>7.1575159999999993</v>
      </c>
      <c r="Q172" s="61">
        <v>6.9535849999999986</v>
      </c>
      <c r="R172" s="61">
        <v>7.1121979999999994</v>
      </c>
      <c r="S172" s="61">
        <v>7.0215619999999994</v>
      </c>
      <c r="T172" s="61">
        <v>6.9082669999999986</v>
      </c>
      <c r="U172" s="61">
        <v>7.1348569999999993</v>
      </c>
      <c r="V172" s="61">
        <v>6.7269949999999987</v>
      </c>
      <c r="W172" s="61">
        <v>7.3387879999999992</v>
      </c>
      <c r="X172" s="61">
        <v>6.8629489999999986</v>
      </c>
      <c r="Y172" s="61">
        <v>7.1801749999999993</v>
      </c>
      <c r="Z172" s="61">
        <v>7.1575159999999993</v>
      </c>
      <c r="AA172" s="61">
        <v>7.0215619999999994</v>
      </c>
      <c r="AB172" s="61">
        <v>7.2028339999999984</v>
      </c>
      <c r="AC172" s="61">
        <v>7.2934699999999983</v>
      </c>
      <c r="AD172" s="61">
        <v>7.3614469999999992</v>
      </c>
      <c r="AE172" s="61">
        <v>7.4067649999999992</v>
      </c>
      <c r="AF172" s="61">
        <v>7.3161289999999992</v>
      </c>
      <c r="AG172" s="61">
        <v>6.9989029999999994</v>
      </c>
      <c r="AI172" s="53"/>
      <c r="AJ172" s="53"/>
      <c r="AK172" s="53"/>
      <c r="AL172" s="53"/>
      <c r="AM172" s="53"/>
      <c r="AN172" s="53"/>
    </row>
    <row r="173" spans="1:40">
      <c r="A173" s="54">
        <v>152</v>
      </c>
      <c r="B173" s="55">
        <v>168</v>
      </c>
      <c r="C173" s="56" t="s">
        <v>383</v>
      </c>
      <c r="D173" s="57">
        <v>1781</v>
      </c>
      <c r="E173" s="58" t="s">
        <v>226</v>
      </c>
      <c r="F173" s="84" t="s">
        <v>271</v>
      </c>
      <c r="G173" s="84" t="s">
        <v>206</v>
      </c>
      <c r="H173" s="85">
        <f t="shared" si="9"/>
        <v>5.3266688000000002</v>
      </c>
      <c r="I173" s="85">
        <f t="shared" si="10"/>
        <v>0.32605348331809003</v>
      </c>
      <c r="J173" s="91" t="s">
        <v>229</v>
      </c>
      <c r="K173" s="59" t="s">
        <v>207</v>
      </c>
      <c r="L173" s="60">
        <f t="shared" si="11"/>
        <v>4.7783209999999992</v>
      </c>
      <c r="M173" s="60">
        <f t="shared" si="12"/>
        <v>5.8886119999999993</v>
      </c>
      <c r="N173" s="61">
        <v>5.8206349999999993</v>
      </c>
      <c r="O173" s="61">
        <v>5.7073399999999994</v>
      </c>
      <c r="P173" s="61">
        <v>5.4354319999999996</v>
      </c>
      <c r="Q173" s="61">
        <v>5.0502289999999999</v>
      </c>
      <c r="R173" s="61">
        <v>4.936933999999999</v>
      </c>
      <c r="S173" s="61">
        <v>5.0955469999999998</v>
      </c>
      <c r="T173" s="61">
        <v>5.3901139999999996</v>
      </c>
      <c r="U173" s="61">
        <v>5.8886119999999993</v>
      </c>
      <c r="V173" s="61">
        <v>5.7073399999999994</v>
      </c>
      <c r="W173" s="61">
        <v>5.7073399999999994</v>
      </c>
      <c r="X173" s="61">
        <v>5.5940449999999986</v>
      </c>
      <c r="Y173" s="61">
        <v>4.959592999999999</v>
      </c>
      <c r="Z173" s="61">
        <v>5.4354319999999996</v>
      </c>
      <c r="AA173" s="61">
        <v>4.959592999999999</v>
      </c>
      <c r="AB173" s="61">
        <v>5.1861829999999998</v>
      </c>
      <c r="AC173" s="61">
        <v>5.4807499999999996</v>
      </c>
      <c r="AD173" s="61">
        <v>4.7783209999999992</v>
      </c>
      <c r="AE173" s="61">
        <v>5.2088419999999989</v>
      </c>
      <c r="AF173" s="61">
        <v>5.1861829999999998</v>
      </c>
      <c r="AG173" s="61">
        <v>5.0049109999999999</v>
      </c>
      <c r="AI173" s="53"/>
      <c r="AJ173" s="53"/>
      <c r="AK173" s="53"/>
      <c r="AL173" s="53"/>
      <c r="AM173" s="53"/>
      <c r="AN173" s="53"/>
    </row>
    <row r="174" spans="1:40">
      <c r="A174" s="54">
        <v>153</v>
      </c>
      <c r="B174" s="55">
        <v>169</v>
      </c>
      <c r="C174" s="56" t="s">
        <v>384</v>
      </c>
      <c r="D174" s="57">
        <v>1781</v>
      </c>
      <c r="E174" s="58" t="s">
        <v>226</v>
      </c>
      <c r="F174" s="84" t="s">
        <v>271</v>
      </c>
      <c r="G174" s="84" t="s">
        <v>206</v>
      </c>
      <c r="H174" s="85">
        <f t="shared" si="9"/>
        <v>4.7420666000000002</v>
      </c>
      <c r="I174" s="85">
        <f t="shared" si="10"/>
        <v>0.46494589525259805</v>
      </c>
      <c r="J174" s="91" t="s">
        <v>229</v>
      </c>
      <c r="K174" s="59" t="s">
        <v>207</v>
      </c>
      <c r="L174" s="60">
        <f t="shared" si="11"/>
        <v>2.8523059999999996</v>
      </c>
      <c r="M174" s="60">
        <f t="shared" si="12"/>
        <v>5.2994779999999988</v>
      </c>
      <c r="N174" s="61">
        <v>4.4837539999999994</v>
      </c>
      <c r="O174" s="61">
        <v>4.846298</v>
      </c>
      <c r="P174" s="61">
        <v>4.8236389999999991</v>
      </c>
      <c r="Q174" s="61">
        <v>4.8689569999999991</v>
      </c>
      <c r="R174" s="61">
        <v>4.5743899999999993</v>
      </c>
      <c r="S174" s="61">
        <v>4.8236389999999991</v>
      </c>
      <c r="T174" s="61">
        <v>4.936933999999999</v>
      </c>
      <c r="U174" s="61">
        <v>4.936933999999999</v>
      </c>
      <c r="V174" s="61">
        <v>4.6876849999999992</v>
      </c>
      <c r="W174" s="61">
        <v>4.6876849999999992</v>
      </c>
      <c r="X174" s="61">
        <v>5.2994779999999988</v>
      </c>
      <c r="Y174" s="61">
        <v>4.891616</v>
      </c>
      <c r="Z174" s="61">
        <v>4.936933999999999</v>
      </c>
      <c r="AA174" s="61">
        <v>4.982251999999999</v>
      </c>
      <c r="AB174" s="61">
        <v>4.6876849999999992</v>
      </c>
      <c r="AC174" s="61">
        <v>4.982251999999999</v>
      </c>
      <c r="AD174" s="61">
        <v>4.8236389999999991</v>
      </c>
      <c r="AE174" s="61">
        <v>4.936933999999999</v>
      </c>
      <c r="AF174" s="61">
        <v>2.8523059999999996</v>
      </c>
      <c r="AG174" s="61">
        <v>4.7783209999999992</v>
      </c>
      <c r="AI174" s="53"/>
      <c r="AJ174" s="53"/>
      <c r="AK174" s="53"/>
      <c r="AL174" s="53"/>
      <c r="AM174" s="53"/>
      <c r="AN174" s="53"/>
    </row>
    <row r="175" spans="1:40">
      <c r="A175" s="54">
        <v>154</v>
      </c>
      <c r="B175" s="55">
        <v>170</v>
      </c>
      <c r="C175" s="56" t="s">
        <v>385</v>
      </c>
      <c r="D175" s="57">
        <v>1829</v>
      </c>
      <c r="E175" s="58" t="s">
        <v>226</v>
      </c>
      <c r="F175" s="84" t="s">
        <v>271</v>
      </c>
      <c r="G175" s="84" t="s">
        <v>206</v>
      </c>
      <c r="H175" s="85">
        <f t="shared" si="9"/>
        <v>7.0804754000000001</v>
      </c>
      <c r="I175" s="85">
        <f t="shared" si="10"/>
        <v>0.84756170474976222</v>
      </c>
      <c r="J175" s="91" t="s">
        <v>229</v>
      </c>
      <c r="K175" s="59" t="s">
        <v>207</v>
      </c>
      <c r="L175" s="60">
        <f t="shared" si="11"/>
        <v>5.6846809999999994</v>
      </c>
      <c r="M175" s="60">
        <f t="shared" si="12"/>
        <v>9.0155539999999998</v>
      </c>
      <c r="N175" s="61">
        <v>7.5427189999999991</v>
      </c>
      <c r="O175" s="61">
        <v>6.9309259999999995</v>
      </c>
      <c r="P175" s="61">
        <v>8.4943969999999993</v>
      </c>
      <c r="Q175" s="61">
        <v>6.9309259999999995</v>
      </c>
      <c r="R175" s="61">
        <v>9.0155539999999998</v>
      </c>
      <c r="S175" s="61">
        <v>7.3387879999999992</v>
      </c>
      <c r="T175" s="61">
        <v>6.8402899999999995</v>
      </c>
      <c r="U175" s="61">
        <v>6.5230639999999989</v>
      </c>
      <c r="V175" s="61">
        <v>6.5230639999999989</v>
      </c>
      <c r="W175" s="61">
        <v>7.701331999999999</v>
      </c>
      <c r="X175" s="61">
        <v>7.4294239999999991</v>
      </c>
      <c r="Y175" s="61">
        <v>6.5683819999999988</v>
      </c>
      <c r="Z175" s="61">
        <v>6.9535849999999986</v>
      </c>
      <c r="AA175" s="61">
        <v>6.1378609999999991</v>
      </c>
      <c r="AB175" s="61">
        <v>7.2934699999999983</v>
      </c>
      <c r="AC175" s="61">
        <v>7.8826039999999997</v>
      </c>
      <c r="AD175" s="61">
        <v>5.8659529999999993</v>
      </c>
      <c r="AE175" s="61">
        <v>6.0245660000000001</v>
      </c>
      <c r="AF175" s="61">
        <v>7.9279219999999997</v>
      </c>
      <c r="AG175" s="61">
        <v>5.6846809999999994</v>
      </c>
      <c r="AI175" s="53"/>
      <c r="AJ175" s="53"/>
      <c r="AK175" s="53"/>
      <c r="AL175" s="53"/>
      <c r="AM175" s="53"/>
      <c r="AN175" s="53"/>
    </row>
    <row r="176" spans="1:40">
      <c r="A176" s="54">
        <v>155</v>
      </c>
      <c r="B176" s="55">
        <v>171</v>
      </c>
      <c r="C176" s="56" t="s">
        <v>386</v>
      </c>
      <c r="D176" s="57">
        <v>1822</v>
      </c>
      <c r="E176" s="58" t="s">
        <v>226</v>
      </c>
      <c r="F176" s="84" t="s">
        <v>199</v>
      </c>
      <c r="G176" s="84" t="s">
        <v>206</v>
      </c>
      <c r="H176" s="85">
        <f t="shared" si="9"/>
        <v>8.7742356499999996</v>
      </c>
      <c r="I176" s="85">
        <f t="shared" si="10"/>
        <v>0.65064382423660028</v>
      </c>
      <c r="J176" s="91" t="s">
        <v>229</v>
      </c>
      <c r="K176" s="59" t="s">
        <v>233</v>
      </c>
      <c r="L176" s="60">
        <f t="shared" si="11"/>
        <v>7.4974009999999991</v>
      </c>
      <c r="M176" s="60">
        <f t="shared" si="12"/>
        <v>9.8312779999999993</v>
      </c>
      <c r="N176" s="61">
        <v>7.4974009999999991</v>
      </c>
      <c r="O176" s="61">
        <v>9.8312779999999993</v>
      </c>
      <c r="P176" s="61">
        <v>8.0412169999999996</v>
      </c>
      <c r="Q176" s="61">
        <v>8.8569410000000008</v>
      </c>
      <c r="R176" s="61">
        <v>9.1515079999999998</v>
      </c>
      <c r="S176" s="61">
        <v>8.9249179999999981</v>
      </c>
      <c r="T176" s="61">
        <v>8.3131249999999994</v>
      </c>
      <c r="U176" s="61">
        <v>8.2224889999999995</v>
      </c>
      <c r="V176" s="61">
        <v>7.8146269999999989</v>
      </c>
      <c r="W176" s="61">
        <v>8.834282</v>
      </c>
      <c r="X176" s="61">
        <v>9.6273470000000003</v>
      </c>
      <c r="Y176" s="61">
        <v>8.5623740000000002</v>
      </c>
      <c r="Z176" s="61">
        <v>8.743646</v>
      </c>
      <c r="AA176" s="61">
        <v>9.4007570000000005</v>
      </c>
      <c r="AB176" s="61">
        <v>8.7209870000000009</v>
      </c>
      <c r="AC176" s="61">
        <v>9.5140520000000013</v>
      </c>
      <c r="AD176" s="61">
        <v>9.5593699999999995</v>
      </c>
      <c r="AE176" s="61">
        <v>9.3327799999999996</v>
      </c>
      <c r="AF176" s="61">
        <v>7.8146269999999989</v>
      </c>
      <c r="AG176" s="61">
        <v>8.7209870000000009</v>
      </c>
      <c r="AI176" s="53"/>
      <c r="AJ176" s="53"/>
      <c r="AK176" s="53"/>
      <c r="AL176" s="53"/>
      <c r="AM176" s="53"/>
      <c r="AN176" s="53"/>
    </row>
    <row r="177" spans="1:40">
      <c r="A177" s="54">
        <v>156</v>
      </c>
      <c r="B177" s="55">
        <v>172</v>
      </c>
      <c r="C177" s="56" t="s">
        <v>387</v>
      </c>
      <c r="D177" s="57">
        <v>1793</v>
      </c>
      <c r="E177" s="58" t="s">
        <v>226</v>
      </c>
      <c r="F177" s="84" t="s">
        <v>199</v>
      </c>
      <c r="G177" s="84" t="s">
        <v>214</v>
      </c>
      <c r="H177" s="85">
        <f t="shared" si="9"/>
        <v>7.0872730999999991</v>
      </c>
      <c r="I177" s="85">
        <f t="shared" si="10"/>
        <v>0.27861357501814216</v>
      </c>
      <c r="J177" s="91" t="s">
        <v>229</v>
      </c>
      <c r="K177" s="59" t="s">
        <v>233</v>
      </c>
      <c r="L177" s="60">
        <f t="shared" si="11"/>
        <v>6.5457229999999997</v>
      </c>
      <c r="M177" s="60">
        <f t="shared" si="12"/>
        <v>7.5200599999999991</v>
      </c>
      <c r="N177" s="61">
        <v>7.2481519999999984</v>
      </c>
      <c r="O177" s="61">
        <v>7.4747419999999991</v>
      </c>
      <c r="P177" s="61">
        <v>6.6136999999999988</v>
      </c>
      <c r="Q177" s="61">
        <v>7.5200599999999991</v>
      </c>
      <c r="R177" s="61">
        <v>6.5457229999999997</v>
      </c>
      <c r="S177" s="61">
        <v>7.4067649999999992</v>
      </c>
      <c r="T177" s="61">
        <v>7.0215619999999994</v>
      </c>
      <c r="U177" s="61">
        <v>7.4294239999999991</v>
      </c>
      <c r="V177" s="61">
        <v>6.7043359999999996</v>
      </c>
      <c r="W177" s="61">
        <v>6.8856079999999995</v>
      </c>
      <c r="X177" s="61">
        <v>7.4294239999999991</v>
      </c>
      <c r="Y177" s="61">
        <v>7.1348569999999993</v>
      </c>
      <c r="Z177" s="61">
        <v>7.0895389999999994</v>
      </c>
      <c r="AA177" s="61">
        <v>6.8402899999999995</v>
      </c>
      <c r="AB177" s="61">
        <v>7.1348569999999993</v>
      </c>
      <c r="AC177" s="61">
        <v>7.2708109999999992</v>
      </c>
      <c r="AD177" s="61">
        <v>7.0668799999999994</v>
      </c>
      <c r="AE177" s="61">
        <v>6.9309259999999995</v>
      </c>
      <c r="AF177" s="61">
        <v>6.9535849999999986</v>
      </c>
      <c r="AG177" s="61">
        <v>7.0442209999999994</v>
      </c>
      <c r="AI177" s="53"/>
      <c r="AJ177" s="53"/>
      <c r="AK177" s="53"/>
      <c r="AL177" s="53"/>
      <c r="AM177" s="53"/>
      <c r="AN177" s="53"/>
    </row>
    <row r="178" spans="1:40">
      <c r="A178" s="54">
        <v>157</v>
      </c>
      <c r="B178" s="55">
        <v>173</v>
      </c>
      <c r="C178" s="56" t="s">
        <v>388</v>
      </c>
      <c r="D178" s="57">
        <v>1793</v>
      </c>
      <c r="E178" s="58" t="s">
        <v>226</v>
      </c>
      <c r="F178" s="84" t="s">
        <v>199</v>
      </c>
      <c r="G178" s="84" t="s">
        <v>206</v>
      </c>
      <c r="H178" s="85">
        <f t="shared" si="9"/>
        <v>6.9433884499999987</v>
      </c>
      <c r="I178" s="85">
        <f t="shared" si="10"/>
        <v>0.16642800270461541</v>
      </c>
      <c r="J178" s="91" t="s">
        <v>229</v>
      </c>
      <c r="K178" s="59" t="s">
        <v>233</v>
      </c>
      <c r="L178" s="60">
        <f t="shared" si="11"/>
        <v>6.7269949999999987</v>
      </c>
      <c r="M178" s="60">
        <f t="shared" si="12"/>
        <v>7.2254929999999993</v>
      </c>
      <c r="N178" s="61">
        <v>6.7496539999999996</v>
      </c>
      <c r="O178" s="61">
        <v>7.0668799999999994</v>
      </c>
      <c r="P178" s="61">
        <v>6.9762439999999994</v>
      </c>
      <c r="Q178" s="61">
        <v>6.7269949999999987</v>
      </c>
      <c r="R178" s="61">
        <v>6.9989029999999994</v>
      </c>
      <c r="S178" s="61">
        <v>6.9082669999999986</v>
      </c>
      <c r="T178" s="61">
        <v>6.7949719999999996</v>
      </c>
      <c r="U178" s="61">
        <v>6.7496539999999996</v>
      </c>
      <c r="V178" s="61">
        <v>6.7723129999999987</v>
      </c>
      <c r="W178" s="61">
        <v>6.7723129999999987</v>
      </c>
      <c r="X178" s="61">
        <v>7.0215619999999994</v>
      </c>
      <c r="Y178" s="61">
        <v>7.2028339999999984</v>
      </c>
      <c r="Z178" s="61">
        <v>7.2028339999999984</v>
      </c>
      <c r="AA178" s="61">
        <v>7.0215619999999994</v>
      </c>
      <c r="AB178" s="61">
        <v>7.2254929999999993</v>
      </c>
      <c r="AC178" s="61">
        <v>6.8176309999999987</v>
      </c>
      <c r="AD178" s="61">
        <v>6.7496539999999996</v>
      </c>
      <c r="AE178" s="61">
        <v>7.0895389999999994</v>
      </c>
      <c r="AF178" s="61">
        <v>6.9082669999999986</v>
      </c>
      <c r="AG178" s="61">
        <v>7.1121979999999994</v>
      </c>
      <c r="AI178" s="53"/>
      <c r="AJ178" s="53"/>
      <c r="AK178" s="53"/>
      <c r="AL178" s="53"/>
      <c r="AM178" s="53"/>
      <c r="AN178" s="53"/>
    </row>
    <row r="179" spans="1:40">
      <c r="A179" s="54">
        <v>158</v>
      </c>
      <c r="B179" s="55">
        <v>174</v>
      </c>
      <c r="C179" s="56" t="s">
        <v>389</v>
      </c>
      <c r="D179" s="57">
        <v>1839</v>
      </c>
      <c r="E179" s="58" t="s">
        <v>226</v>
      </c>
      <c r="F179" s="84" t="s">
        <v>220</v>
      </c>
      <c r="G179" s="84" t="s">
        <v>214</v>
      </c>
      <c r="H179" s="85">
        <f t="shared" si="9"/>
        <v>7.0793424500000004</v>
      </c>
      <c r="I179" s="85">
        <f t="shared" si="10"/>
        <v>0.22379419191714411</v>
      </c>
      <c r="J179" s="91" t="s">
        <v>229</v>
      </c>
      <c r="K179" s="59" t="s">
        <v>207</v>
      </c>
      <c r="L179" s="60">
        <f t="shared" si="11"/>
        <v>6.6363589999999988</v>
      </c>
      <c r="M179" s="60">
        <f t="shared" si="12"/>
        <v>7.7239909999999998</v>
      </c>
      <c r="N179" s="61">
        <v>7.1121979999999994</v>
      </c>
      <c r="O179" s="61">
        <v>6.9989029999999994</v>
      </c>
      <c r="P179" s="61">
        <v>7.2028339999999984</v>
      </c>
      <c r="Q179" s="61">
        <v>6.6363589999999988</v>
      </c>
      <c r="R179" s="61">
        <v>7.2254929999999993</v>
      </c>
      <c r="S179" s="61">
        <v>7.2481519999999984</v>
      </c>
      <c r="T179" s="61">
        <v>7.1575159999999993</v>
      </c>
      <c r="U179" s="61">
        <v>6.7723129999999987</v>
      </c>
      <c r="V179" s="61">
        <v>7.0895389999999994</v>
      </c>
      <c r="W179" s="61">
        <v>7.1121979999999994</v>
      </c>
      <c r="X179" s="61">
        <v>7.0442209999999994</v>
      </c>
      <c r="Y179" s="61">
        <v>7.1121979999999994</v>
      </c>
      <c r="Z179" s="61">
        <v>6.8856079999999995</v>
      </c>
      <c r="AA179" s="61">
        <v>7.7239909999999998</v>
      </c>
      <c r="AB179" s="61">
        <v>7.1121979999999994</v>
      </c>
      <c r="AC179" s="61">
        <v>7.2254929999999993</v>
      </c>
      <c r="AD179" s="61">
        <v>6.9309259999999995</v>
      </c>
      <c r="AE179" s="61">
        <v>6.8856079999999995</v>
      </c>
      <c r="AF179" s="61">
        <v>6.8402899999999995</v>
      </c>
      <c r="AG179" s="61">
        <v>7.2708109999999992</v>
      </c>
      <c r="AI179" s="53"/>
      <c r="AJ179" s="53"/>
      <c r="AK179" s="53"/>
      <c r="AL179" s="53"/>
      <c r="AM179" s="53"/>
      <c r="AN179" s="53"/>
    </row>
    <row r="180" spans="1:40">
      <c r="A180" s="54">
        <v>159</v>
      </c>
      <c r="B180" s="55">
        <v>175</v>
      </c>
      <c r="C180" s="56" t="s">
        <v>390</v>
      </c>
      <c r="D180" s="57">
        <v>1850</v>
      </c>
      <c r="E180" s="58" t="s">
        <v>226</v>
      </c>
      <c r="F180" s="84" t="s">
        <v>199</v>
      </c>
      <c r="G180" s="84" t="s">
        <v>214</v>
      </c>
      <c r="H180" s="85">
        <f t="shared" si="9"/>
        <v>7.3580481499999992</v>
      </c>
      <c r="I180" s="85">
        <f t="shared" si="10"/>
        <v>0.15865750250690161</v>
      </c>
      <c r="J180" s="91" t="s">
        <v>229</v>
      </c>
      <c r="K180" s="59" t="s">
        <v>233</v>
      </c>
      <c r="L180" s="60">
        <f t="shared" si="11"/>
        <v>7.1121979999999994</v>
      </c>
      <c r="M180" s="60">
        <f t="shared" si="12"/>
        <v>7.5880369999999999</v>
      </c>
      <c r="N180" s="61">
        <v>7.4067649999999992</v>
      </c>
      <c r="O180" s="61">
        <v>7.1575159999999993</v>
      </c>
      <c r="P180" s="61">
        <v>7.2934699999999983</v>
      </c>
      <c r="Q180" s="61">
        <v>7.4974009999999991</v>
      </c>
      <c r="R180" s="61">
        <v>7.4974009999999991</v>
      </c>
      <c r="S180" s="61">
        <v>7.4520829999999991</v>
      </c>
      <c r="T180" s="61">
        <v>7.3614469999999992</v>
      </c>
      <c r="U180" s="61">
        <v>7.4974009999999991</v>
      </c>
      <c r="V180" s="61">
        <v>7.2254929999999993</v>
      </c>
      <c r="W180" s="61">
        <v>7.1121979999999994</v>
      </c>
      <c r="X180" s="61">
        <v>7.1575159999999993</v>
      </c>
      <c r="Y180" s="61">
        <v>7.4294239999999991</v>
      </c>
      <c r="Z180" s="61">
        <v>7.3161289999999992</v>
      </c>
      <c r="AA180" s="61">
        <v>7.1575159999999993</v>
      </c>
      <c r="AB180" s="61">
        <v>7.2708109999999992</v>
      </c>
      <c r="AC180" s="61">
        <v>7.5880369999999999</v>
      </c>
      <c r="AD180" s="61">
        <v>7.565377999999999</v>
      </c>
      <c r="AE180" s="61">
        <v>7.1121979999999994</v>
      </c>
      <c r="AF180" s="61">
        <v>7.5200599999999991</v>
      </c>
      <c r="AG180" s="61">
        <v>7.5427189999999991</v>
      </c>
      <c r="AI180" s="53"/>
      <c r="AJ180" s="53"/>
      <c r="AK180" s="53"/>
      <c r="AL180" s="53"/>
      <c r="AM180" s="53"/>
      <c r="AN180" s="53"/>
    </row>
    <row r="181" spans="1:40">
      <c r="A181" s="54">
        <v>160</v>
      </c>
      <c r="B181" s="55">
        <v>176</v>
      </c>
      <c r="C181" s="56" t="s">
        <v>391</v>
      </c>
      <c r="D181" s="57">
        <v>1795</v>
      </c>
      <c r="E181" s="58" t="s">
        <v>226</v>
      </c>
      <c r="F181" s="84" t="s">
        <v>271</v>
      </c>
      <c r="G181" s="84" t="s">
        <v>206</v>
      </c>
      <c r="H181" s="85">
        <f t="shared" si="9"/>
        <v>7.965309350000001</v>
      </c>
      <c r="I181" s="85">
        <f t="shared" si="10"/>
        <v>0.53189679841462467</v>
      </c>
      <c r="J181" s="91" t="s">
        <v>229</v>
      </c>
      <c r="K181" s="59" t="s">
        <v>207</v>
      </c>
      <c r="L181" s="60">
        <f t="shared" si="11"/>
        <v>6.8176309999999987</v>
      </c>
      <c r="M181" s="60">
        <f t="shared" si="12"/>
        <v>9.1515079999999998</v>
      </c>
      <c r="N181" s="61">
        <v>8.3131249999999994</v>
      </c>
      <c r="O181" s="61">
        <v>9.1515079999999998</v>
      </c>
      <c r="P181" s="61">
        <v>7.9732399999999997</v>
      </c>
      <c r="Q181" s="61">
        <v>8.1318529999999996</v>
      </c>
      <c r="R181" s="61">
        <v>7.7239909999999998</v>
      </c>
      <c r="S181" s="61">
        <v>8.0412169999999996</v>
      </c>
      <c r="T181" s="61">
        <v>8.6530100000000001</v>
      </c>
      <c r="U181" s="61">
        <v>7.701331999999999</v>
      </c>
      <c r="V181" s="61">
        <v>7.5200599999999991</v>
      </c>
      <c r="W181" s="61">
        <v>7.5880369999999999</v>
      </c>
      <c r="X181" s="61">
        <v>8.585033000000001</v>
      </c>
      <c r="Y181" s="61">
        <v>8.3357840000000003</v>
      </c>
      <c r="Z181" s="61">
        <v>7.7466499999999989</v>
      </c>
      <c r="AA181" s="61">
        <v>7.7466499999999989</v>
      </c>
      <c r="AB181" s="61">
        <v>8.5397150000000011</v>
      </c>
      <c r="AC181" s="61">
        <v>7.8599449999999988</v>
      </c>
      <c r="AD181" s="61">
        <v>7.7239909999999998</v>
      </c>
      <c r="AE181" s="61">
        <v>8.0865349999999996</v>
      </c>
      <c r="AF181" s="61">
        <v>6.8176309999999987</v>
      </c>
      <c r="AG181" s="61">
        <v>7.0668799999999994</v>
      </c>
      <c r="AI181" s="53"/>
      <c r="AJ181" s="53"/>
      <c r="AK181" s="53"/>
      <c r="AL181" s="53"/>
      <c r="AM181" s="53"/>
      <c r="AN181" s="53"/>
    </row>
    <row r="182" spans="1:40">
      <c r="A182" s="54">
        <v>161</v>
      </c>
      <c r="B182" s="55">
        <v>177</v>
      </c>
      <c r="C182" s="56" t="s">
        <v>392</v>
      </c>
      <c r="D182" s="57">
        <v>1826</v>
      </c>
      <c r="E182" s="58" t="s">
        <v>226</v>
      </c>
      <c r="F182" s="84" t="s">
        <v>271</v>
      </c>
      <c r="G182" s="84" t="s">
        <v>206</v>
      </c>
      <c r="H182" s="85">
        <f t="shared" si="9"/>
        <v>7.9041300499999991</v>
      </c>
      <c r="I182" s="85">
        <f t="shared" si="10"/>
        <v>0.34613244935378096</v>
      </c>
      <c r="J182" s="91" t="s">
        <v>229</v>
      </c>
      <c r="K182" s="59" t="s">
        <v>207</v>
      </c>
      <c r="L182" s="60">
        <f t="shared" si="11"/>
        <v>7.3387879999999992</v>
      </c>
      <c r="M182" s="60">
        <f t="shared" si="12"/>
        <v>8.5170560000000002</v>
      </c>
      <c r="N182" s="61">
        <v>8.2451480000000004</v>
      </c>
      <c r="O182" s="61">
        <v>8.5170560000000002</v>
      </c>
      <c r="P182" s="61">
        <v>8.3357840000000003</v>
      </c>
      <c r="Q182" s="61">
        <v>7.701331999999999</v>
      </c>
      <c r="R182" s="61">
        <v>7.7239909999999998</v>
      </c>
      <c r="S182" s="61">
        <v>7.4067649999999992</v>
      </c>
      <c r="T182" s="61">
        <v>7.3387879999999992</v>
      </c>
      <c r="U182" s="61">
        <v>7.4747419999999991</v>
      </c>
      <c r="V182" s="61">
        <v>8.3584429999999994</v>
      </c>
      <c r="W182" s="61">
        <v>7.9958989999999988</v>
      </c>
      <c r="X182" s="61">
        <v>7.5427189999999991</v>
      </c>
      <c r="Y182" s="61">
        <v>7.8826039999999997</v>
      </c>
      <c r="Z182" s="61">
        <v>7.565377999999999</v>
      </c>
      <c r="AA182" s="61">
        <v>8.0865349999999996</v>
      </c>
      <c r="AB182" s="61">
        <v>8.1545120000000004</v>
      </c>
      <c r="AC182" s="61">
        <v>8.2451480000000004</v>
      </c>
      <c r="AD182" s="61">
        <v>7.6333549999999999</v>
      </c>
      <c r="AE182" s="61">
        <v>7.6786729999999999</v>
      </c>
      <c r="AF182" s="61">
        <v>7.9958989999999988</v>
      </c>
      <c r="AG182" s="61">
        <v>8.1998300000000004</v>
      </c>
      <c r="AI182" s="53"/>
      <c r="AJ182" s="53"/>
      <c r="AK182" s="53"/>
      <c r="AL182" s="53"/>
      <c r="AM182" s="53"/>
      <c r="AN182" s="53"/>
    </row>
    <row r="183" spans="1:40">
      <c r="A183" s="54">
        <v>162</v>
      </c>
      <c r="B183" s="55">
        <v>178</v>
      </c>
      <c r="C183" s="56" t="s">
        <v>393</v>
      </c>
      <c r="D183" s="57">
        <v>1804</v>
      </c>
      <c r="E183" s="58" t="s">
        <v>226</v>
      </c>
      <c r="F183" s="84" t="s">
        <v>271</v>
      </c>
      <c r="G183" s="84" t="s">
        <v>206</v>
      </c>
      <c r="H183" s="85">
        <f t="shared" si="9"/>
        <v>6.9365907499999988</v>
      </c>
      <c r="I183" s="85">
        <f t="shared" si="10"/>
        <v>0.42794177565901109</v>
      </c>
      <c r="J183" s="91" t="s">
        <v>229</v>
      </c>
      <c r="K183" s="59" t="s">
        <v>207</v>
      </c>
      <c r="L183" s="60">
        <f t="shared" si="11"/>
        <v>6.341791999999999</v>
      </c>
      <c r="M183" s="60">
        <f t="shared" si="12"/>
        <v>7.701331999999999</v>
      </c>
      <c r="N183" s="61">
        <v>6.4550869999999998</v>
      </c>
      <c r="O183" s="61">
        <v>6.9989029999999994</v>
      </c>
      <c r="P183" s="61">
        <v>6.4550869999999998</v>
      </c>
      <c r="Q183" s="61">
        <v>6.5004049999999998</v>
      </c>
      <c r="R183" s="61">
        <v>6.8856079999999995</v>
      </c>
      <c r="S183" s="61">
        <v>7.5200599999999991</v>
      </c>
      <c r="T183" s="61">
        <v>7.656013999999999</v>
      </c>
      <c r="U183" s="61">
        <v>7.2254929999999993</v>
      </c>
      <c r="V183" s="61">
        <v>6.341791999999999</v>
      </c>
      <c r="W183" s="61">
        <v>6.7043359999999996</v>
      </c>
      <c r="X183" s="61">
        <v>7.656013999999999</v>
      </c>
      <c r="Y183" s="61">
        <v>6.9989029999999994</v>
      </c>
      <c r="Z183" s="61">
        <v>7.1348569999999993</v>
      </c>
      <c r="AA183" s="61">
        <v>7.1348569999999993</v>
      </c>
      <c r="AB183" s="61">
        <v>6.8856079999999995</v>
      </c>
      <c r="AC183" s="61">
        <v>6.5004049999999998</v>
      </c>
      <c r="AD183" s="61">
        <v>7.701331999999999</v>
      </c>
      <c r="AE183" s="61">
        <v>6.8176309999999987</v>
      </c>
      <c r="AF183" s="61">
        <v>6.6363589999999988</v>
      </c>
      <c r="AG183" s="61">
        <v>6.5230639999999989</v>
      </c>
      <c r="AI183" s="53"/>
      <c r="AJ183" s="53"/>
      <c r="AK183" s="53"/>
      <c r="AL183" s="53"/>
      <c r="AM183" s="53"/>
      <c r="AN183" s="53"/>
    </row>
    <row r="184" spans="1:40">
      <c r="A184" s="54">
        <v>163</v>
      </c>
      <c r="B184" s="55">
        <v>179</v>
      </c>
      <c r="C184" s="56" t="s">
        <v>394</v>
      </c>
      <c r="D184" s="57">
        <v>1805</v>
      </c>
      <c r="E184" s="58" t="s">
        <v>226</v>
      </c>
      <c r="F184" s="84" t="s">
        <v>271</v>
      </c>
      <c r="G184" s="84" t="s">
        <v>206</v>
      </c>
      <c r="H184" s="85">
        <f t="shared" si="9"/>
        <v>7.1665795999999986</v>
      </c>
      <c r="I184" s="85">
        <f t="shared" si="10"/>
        <v>0.65973887744693382</v>
      </c>
      <c r="J184" s="91" t="s">
        <v>229</v>
      </c>
      <c r="K184" s="59" t="s">
        <v>207</v>
      </c>
      <c r="L184" s="60">
        <f t="shared" si="11"/>
        <v>6.1152019999999991</v>
      </c>
      <c r="M184" s="60">
        <f t="shared" si="12"/>
        <v>8.8569410000000008</v>
      </c>
      <c r="N184" s="61">
        <v>7.565377999999999</v>
      </c>
      <c r="O184" s="61">
        <v>7.9732399999999997</v>
      </c>
      <c r="P184" s="61">
        <v>7.1575159999999993</v>
      </c>
      <c r="Q184" s="61">
        <v>7.3387879999999992</v>
      </c>
      <c r="R184" s="61">
        <v>7.610695999999999</v>
      </c>
      <c r="S184" s="61">
        <v>7.2254929999999993</v>
      </c>
      <c r="T184" s="61">
        <v>7.7919679999999989</v>
      </c>
      <c r="U184" s="61">
        <v>8.8569410000000008</v>
      </c>
      <c r="V184" s="61">
        <v>7.4520829999999991</v>
      </c>
      <c r="W184" s="61">
        <v>7.6333549999999999</v>
      </c>
      <c r="X184" s="61">
        <v>7.2254929999999993</v>
      </c>
      <c r="Y184" s="61">
        <v>7.1348569999999993</v>
      </c>
      <c r="Z184" s="61">
        <v>7.1348569999999993</v>
      </c>
      <c r="AA184" s="61">
        <v>6.1152019999999991</v>
      </c>
      <c r="AB184" s="61">
        <v>6.1605199999999991</v>
      </c>
      <c r="AC184" s="61">
        <v>6.341791999999999</v>
      </c>
      <c r="AD184" s="61">
        <v>6.8629489999999986</v>
      </c>
      <c r="AE184" s="61">
        <v>6.9082669999999986</v>
      </c>
      <c r="AF184" s="61">
        <v>6.5683819999999988</v>
      </c>
      <c r="AG184" s="61">
        <v>6.2738149999999999</v>
      </c>
      <c r="AI184" s="53"/>
      <c r="AJ184" s="53"/>
      <c r="AK184" s="53"/>
      <c r="AL184" s="53"/>
      <c r="AM184" s="53"/>
      <c r="AN184" s="53"/>
    </row>
    <row r="185" spans="1:40">
      <c r="A185" s="54">
        <v>164</v>
      </c>
      <c r="B185" s="55">
        <v>180</v>
      </c>
      <c r="C185" s="56" t="s">
        <v>395</v>
      </c>
      <c r="D185" s="57">
        <v>1832</v>
      </c>
      <c r="E185" s="58" t="s">
        <v>226</v>
      </c>
      <c r="F185" s="84" t="s">
        <v>271</v>
      </c>
      <c r="G185" s="84" t="s">
        <v>206</v>
      </c>
      <c r="H185" s="85">
        <f t="shared" si="9"/>
        <v>7.144940254999999</v>
      </c>
      <c r="I185" s="85">
        <f t="shared" si="10"/>
        <v>0.54528330321939567</v>
      </c>
      <c r="J185" s="91" t="s">
        <v>229</v>
      </c>
      <c r="K185" s="59" t="s">
        <v>207</v>
      </c>
      <c r="L185" s="60">
        <f t="shared" si="11"/>
        <v>5.4354319999999996</v>
      </c>
      <c r="M185" s="60">
        <f t="shared" si="12"/>
        <v>7.7693089999999989</v>
      </c>
      <c r="N185" s="61">
        <v>7.3614469999999992</v>
      </c>
      <c r="O185" s="61">
        <v>7.2481519999999984</v>
      </c>
      <c r="P185" s="61">
        <v>7.4498170999999997</v>
      </c>
      <c r="Q185" s="61">
        <v>7.7239909999999998</v>
      </c>
      <c r="R185" s="61">
        <v>7.2254929999999993</v>
      </c>
      <c r="S185" s="61">
        <v>7.2481519999999984</v>
      </c>
      <c r="T185" s="61">
        <v>7.4294239999999991</v>
      </c>
      <c r="U185" s="61">
        <v>7.656013999999999</v>
      </c>
      <c r="V185" s="61">
        <v>7.7693089999999989</v>
      </c>
      <c r="W185" s="61">
        <v>6.9535849999999986</v>
      </c>
      <c r="X185" s="61">
        <v>7.3841059999999992</v>
      </c>
      <c r="Y185" s="61">
        <v>7.656013999999999</v>
      </c>
      <c r="Z185" s="61">
        <v>7.1801749999999993</v>
      </c>
      <c r="AA185" s="61">
        <v>6.3644509999999999</v>
      </c>
      <c r="AB185" s="61">
        <v>7.2708109999999992</v>
      </c>
      <c r="AC185" s="61">
        <v>6.4777459999999989</v>
      </c>
      <c r="AD185" s="61">
        <v>7.1801749999999993</v>
      </c>
      <c r="AE185" s="61">
        <v>7.3161289999999992</v>
      </c>
      <c r="AF185" s="61">
        <v>6.5683819999999988</v>
      </c>
      <c r="AG185" s="61">
        <v>5.4354319999999996</v>
      </c>
      <c r="AI185" s="53"/>
      <c r="AJ185" s="53"/>
      <c r="AK185" s="53"/>
      <c r="AL185" s="53"/>
      <c r="AM185" s="53"/>
      <c r="AN185" s="53"/>
    </row>
    <row r="186" spans="1:40">
      <c r="A186" s="54">
        <v>165</v>
      </c>
      <c r="B186" s="55">
        <v>181</v>
      </c>
      <c r="C186" s="56" t="s">
        <v>396</v>
      </c>
      <c r="D186" s="57">
        <v>1842</v>
      </c>
      <c r="E186" s="58" t="s">
        <v>226</v>
      </c>
      <c r="F186" s="84" t="s">
        <v>271</v>
      </c>
      <c r="G186" s="84" t="s">
        <v>206</v>
      </c>
      <c r="H186" s="85">
        <f t="shared" si="9"/>
        <v>7.3093312999999993</v>
      </c>
      <c r="I186" s="85">
        <f t="shared" si="10"/>
        <v>0.29561963420755744</v>
      </c>
      <c r="J186" s="91" t="s">
        <v>229</v>
      </c>
      <c r="K186" s="59" t="s">
        <v>207</v>
      </c>
      <c r="L186" s="60">
        <f t="shared" si="11"/>
        <v>6.8176309999999987</v>
      </c>
      <c r="M186" s="60">
        <f t="shared" si="12"/>
        <v>7.8372859999999998</v>
      </c>
      <c r="N186" s="61">
        <v>7.656013999999999</v>
      </c>
      <c r="O186" s="61">
        <v>7.5200599999999991</v>
      </c>
      <c r="P186" s="61">
        <v>7.7239909999999998</v>
      </c>
      <c r="Q186" s="61">
        <v>7.3614469999999992</v>
      </c>
      <c r="R186" s="61">
        <v>7.3841059999999992</v>
      </c>
      <c r="S186" s="61">
        <v>6.8176309999999987</v>
      </c>
      <c r="T186" s="61">
        <v>7.8372859999999998</v>
      </c>
      <c r="U186" s="61">
        <v>7.1575159999999993</v>
      </c>
      <c r="V186" s="61">
        <v>7.1121979999999994</v>
      </c>
      <c r="W186" s="61">
        <v>7.1121979999999994</v>
      </c>
      <c r="X186" s="61">
        <v>6.8176309999999987</v>
      </c>
      <c r="Y186" s="61">
        <v>7.4294239999999991</v>
      </c>
      <c r="Z186" s="61">
        <v>7.2028339999999984</v>
      </c>
      <c r="AA186" s="61">
        <v>7.1121979999999994</v>
      </c>
      <c r="AB186" s="61">
        <v>6.8402899999999995</v>
      </c>
      <c r="AC186" s="61">
        <v>7.5427189999999991</v>
      </c>
      <c r="AD186" s="61">
        <v>7.4520829999999991</v>
      </c>
      <c r="AE186" s="61">
        <v>7.701331999999999</v>
      </c>
      <c r="AF186" s="61">
        <v>7.1575159999999993</v>
      </c>
      <c r="AG186" s="61">
        <v>7.2481519999999984</v>
      </c>
      <c r="AI186" s="53"/>
      <c r="AJ186" s="53"/>
      <c r="AK186" s="53"/>
      <c r="AL186" s="53"/>
      <c r="AM186" s="53"/>
      <c r="AN186" s="53"/>
    </row>
    <row r="187" spans="1:40">
      <c r="A187" s="54">
        <v>166</v>
      </c>
      <c r="B187" s="55">
        <v>182</v>
      </c>
      <c r="C187" s="56" t="s">
        <v>397</v>
      </c>
      <c r="D187" s="57">
        <v>1847</v>
      </c>
      <c r="E187" s="58" t="s">
        <v>226</v>
      </c>
      <c r="F187" s="84" t="s">
        <v>271</v>
      </c>
      <c r="G187" s="84" t="s">
        <v>206</v>
      </c>
      <c r="H187" s="85">
        <f t="shared" si="9"/>
        <v>8.0491476499999983</v>
      </c>
      <c r="I187" s="85">
        <f t="shared" si="10"/>
        <v>0.51417834553744857</v>
      </c>
      <c r="J187" s="91" t="s">
        <v>229</v>
      </c>
      <c r="K187" s="59" t="s">
        <v>207</v>
      </c>
      <c r="L187" s="60">
        <f t="shared" si="11"/>
        <v>6.9762439999999994</v>
      </c>
      <c r="M187" s="60">
        <f t="shared" si="12"/>
        <v>8.992894999999999</v>
      </c>
      <c r="N187" s="61">
        <v>6.9762439999999994</v>
      </c>
      <c r="O187" s="61">
        <v>7.9732399999999997</v>
      </c>
      <c r="P187" s="61">
        <v>8.8795999999999999</v>
      </c>
      <c r="Q187" s="61">
        <v>8.992894999999999</v>
      </c>
      <c r="R187" s="61">
        <v>8.9702359999999999</v>
      </c>
      <c r="S187" s="61">
        <v>8.5170560000000002</v>
      </c>
      <c r="T187" s="61">
        <v>7.7239909999999998</v>
      </c>
      <c r="U187" s="61">
        <v>8.0865349999999996</v>
      </c>
      <c r="V187" s="61">
        <v>8.2904660000000003</v>
      </c>
      <c r="W187" s="61">
        <v>8.3357840000000003</v>
      </c>
      <c r="X187" s="61">
        <v>7.2934699999999983</v>
      </c>
      <c r="Y187" s="61">
        <v>7.6333549999999999</v>
      </c>
      <c r="Z187" s="61">
        <v>7.7693089999999989</v>
      </c>
      <c r="AA187" s="61">
        <v>7.656013999999999</v>
      </c>
      <c r="AB187" s="61">
        <v>8.1545120000000004</v>
      </c>
      <c r="AC187" s="61">
        <v>8.2904660000000003</v>
      </c>
      <c r="AD187" s="61">
        <v>8.0412169999999996</v>
      </c>
      <c r="AE187" s="61">
        <v>7.7919679999999989</v>
      </c>
      <c r="AF187" s="61">
        <v>7.8372859999999998</v>
      </c>
      <c r="AG187" s="61">
        <v>7.7693089999999989</v>
      </c>
      <c r="AI187" s="53"/>
      <c r="AJ187" s="53"/>
      <c r="AK187" s="53"/>
      <c r="AL187" s="53"/>
      <c r="AM187" s="53"/>
      <c r="AN187" s="53"/>
    </row>
    <row r="188" spans="1:40">
      <c r="A188" s="54">
        <v>167</v>
      </c>
      <c r="B188" s="55">
        <v>183</v>
      </c>
      <c r="C188" s="56" t="s">
        <v>398</v>
      </c>
      <c r="D188" s="57">
        <v>1859</v>
      </c>
      <c r="E188" s="58" t="s">
        <v>226</v>
      </c>
      <c r="F188" s="84" t="s">
        <v>271</v>
      </c>
      <c r="G188" s="84" t="s">
        <v>206</v>
      </c>
      <c r="H188" s="85">
        <f t="shared" si="9"/>
        <v>6.8470877000000003</v>
      </c>
      <c r="I188" s="85">
        <f t="shared" si="10"/>
        <v>0.3647395236465471</v>
      </c>
      <c r="J188" s="91" t="s">
        <v>229</v>
      </c>
      <c r="K188" s="59" t="s">
        <v>207</v>
      </c>
      <c r="L188" s="60">
        <f t="shared" si="11"/>
        <v>6.3644509999999999</v>
      </c>
      <c r="M188" s="60">
        <f t="shared" si="12"/>
        <v>8.1771709999999995</v>
      </c>
      <c r="N188" s="61">
        <v>7.2708109999999992</v>
      </c>
      <c r="O188" s="61">
        <v>8.1771709999999995</v>
      </c>
      <c r="P188" s="61">
        <v>6.8629489999999986</v>
      </c>
      <c r="Q188" s="61">
        <v>6.8856079999999995</v>
      </c>
      <c r="R188" s="61">
        <v>7.0895389999999994</v>
      </c>
      <c r="S188" s="61">
        <v>6.7496539999999996</v>
      </c>
      <c r="T188" s="61">
        <v>6.7723129999999987</v>
      </c>
      <c r="U188" s="61">
        <v>6.8629489999999986</v>
      </c>
      <c r="V188" s="61">
        <v>6.8402899999999995</v>
      </c>
      <c r="W188" s="61">
        <v>6.5683819999999988</v>
      </c>
      <c r="X188" s="61">
        <v>6.5683819999999988</v>
      </c>
      <c r="Y188" s="61">
        <v>6.9535849999999986</v>
      </c>
      <c r="Z188" s="61">
        <v>6.3644509999999999</v>
      </c>
      <c r="AA188" s="61">
        <v>6.8629489999999986</v>
      </c>
      <c r="AB188" s="61">
        <v>6.8176309999999987</v>
      </c>
      <c r="AC188" s="61">
        <v>6.5910409999999997</v>
      </c>
      <c r="AD188" s="61">
        <v>6.7496539999999996</v>
      </c>
      <c r="AE188" s="61">
        <v>6.6136999999999988</v>
      </c>
      <c r="AF188" s="61">
        <v>6.5230639999999989</v>
      </c>
      <c r="AG188" s="61">
        <v>6.8176309999999987</v>
      </c>
      <c r="AI188" s="53"/>
      <c r="AJ188" s="53"/>
      <c r="AK188" s="53"/>
      <c r="AL188" s="53"/>
      <c r="AM188" s="53"/>
      <c r="AN188" s="53"/>
    </row>
    <row r="189" spans="1:40">
      <c r="A189" s="54">
        <v>168</v>
      </c>
      <c r="B189" s="55">
        <v>184</v>
      </c>
      <c r="C189" s="56" t="s">
        <v>399</v>
      </c>
      <c r="D189" s="57">
        <v>1863</v>
      </c>
      <c r="E189" s="58" t="s">
        <v>226</v>
      </c>
      <c r="F189" s="84" t="s">
        <v>271</v>
      </c>
      <c r="G189" s="84" t="s">
        <v>206</v>
      </c>
      <c r="H189" s="85">
        <f t="shared" si="9"/>
        <v>7.7364534499999973</v>
      </c>
      <c r="I189" s="85">
        <f t="shared" si="10"/>
        <v>0.40952499033996426</v>
      </c>
      <c r="J189" s="91" t="s">
        <v>229</v>
      </c>
      <c r="K189" s="59" t="s">
        <v>207</v>
      </c>
      <c r="L189" s="60">
        <f t="shared" si="11"/>
        <v>7.2254929999999993</v>
      </c>
      <c r="M189" s="60">
        <f t="shared" si="12"/>
        <v>8.6983280000000001</v>
      </c>
      <c r="N189" s="61">
        <v>8.4037609999999994</v>
      </c>
      <c r="O189" s="61">
        <v>8.6983280000000001</v>
      </c>
      <c r="P189" s="61">
        <v>8.630351000000001</v>
      </c>
      <c r="Q189" s="61">
        <v>7.3387879999999992</v>
      </c>
      <c r="R189" s="61">
        <v>7.610695999999999</v>
      </c>
      <c r="S189" s="61">
        <v>7.3161289999999992</v>
      </c>
      <c r="T189" s="61">
        <v>7.4067649999999992</v>
      </c>
      <c r="U189" s="61">
        <v>7.7466499999999989</v>
      </c>
      <c r="V189" s="61">
        <v>7.7239909999999998</v>
      </c>
      <c r="W189" s="61">
        <v>7.701331999999999</v>
      </c>
      <c r="X189" s="61">
        <v>7.9279219999999997</v>
      </c>
      <c r="Y189" s="61">
        <v>7.9505809999999988</v>
      </c>
      <c r="Z189" s="61">
        <v>7.8826039999999997</v>
      </c>
      <c r="AA189" s="61">
        <v>7.2254929999999993</v>
      </c>
      <c r="AB189" s="61">
        <v>7.565377999999999</v>
      </c>
      <c r="AC189" s="61">
        <v>7.6333549999999999</v>
      </c>
      <c r="AD189" s="61">
        <v>7.4294239999999991</v>
      </c>
      <c r="AE189" s="61">
        <v>7.2934699999999983</v>
      </c>
      <c r="AF189" s="61">
        <v>7.5880369999999999</v>
      </c>
      <c r="AG189" s="61">
        <v>7.656013999999999</v>
      </c>
      <c r="AI189" s="53"/>
      <c r="AJ189" s="53"/>
      <c r="AK189" s="53"/>
      <c r="AL189" s="53"/>
      <c r="AM189" s="53"/>
      <c r="AN189" s="53"/>
    </row>
    <row r="190" spans="1:40">
      <c r="A190" s="54">
        <v>169</v>
      </c>
      <c r="B190" s="55">
        <v>185</v>
      </c>
      <c r="C190" s="56" t="s">
        <v>400</v>
      </c>
      <c r="D190" s="57">
        <v>1823</v>
      </c>
      <c r="E190" s="58" t="s">
        <v>226</v>
      </c>
      <c r="F190" s="84" t="s">
        <v>271</v>
      </c>
      <c r="G190" s="84" t="s">
        <v>206</v>
      </c>
      <c r="H190" s="85">
        <f t="shared" si="9"/>
        <v>7.2889382000000014</v>
      </c>
      <c r="I190" s="85">
        <f t="shared" si="10"/>
        <v>0.43488754673956825</v>
      </c>
      <c r="J190" s="91" t="s">
        <v>229</v>
      </c>
      <c r="K190" s="59" t="s">
        <v>207</v>
      </c>
      <c r="L190" s="60">
        <f t="shared" si="11"/>
        <v>6.7043359999999996</v>
      </c>
      <c r="M190" s="60">
        <f t="shared" si="12"/>
        <v>8.1091940000000005</v>
      </c>
      <c r="N190" s="61">
        <v>8.0865349999999996</v>
      </c>
      <c r="O190" s="61">
        <v>8.1091940000000005</v>
      </c>
      <c r="P190" s="61">
        <v>8.0412169999999996</v>
      </c>
      <c r="Q190" s="61">
        <v>7.4520829999999991</v>
      </c>
      <c r="R190" s="61">
        <v>7.9052629999999988</v>
      </c>
      <c r="S190" s="61">
        <v>7.1575159999999993</v>
      </c>
      <c r="T190" s="61">
        <v>6.7496539999999996</v>
      </c>
      <c r="U190" s="61">
        <v>7.0668799999999994</v>
      </c>
      <c r="V190" s="61">
        <v>7.4747419999999991</v>
      </c>
      <c r="W190" s="61">
        <v>6.8629489999999986</v>
      </c>
      <c r="X190" s="61">
        <v>7.0895389999999994</v>
      </c>
      <c r="Y190" s="61">
        <v>7.1348569999999993</v>
      </c>
      <c r="Z190" s="61">
        <v>6.9535849999999986</v>
      </c>
      <c r="AA190" s="61">
        <v>7.1801749999999993</v>
      </c>
      <c r="AB190" s="61">
        <v>7.4520829999999991</v>
      </c>
      <c r="AC190" s="61">
        <v>6.7043359999999996</v>
      </c>
      <c r="AD190" s="61">
        <v>7.3614469999999992</v>
      </c>
      <c r="AE190" s="61">
        <v>6.7723129999999987</v>
      </c>
      <c r="AF190" s="61">
        <v>7.2481519999999984</v>
      </c>
      <c r="AG190" s="61">
        <v>6.9762439999999994</v>
      </c>
      <c r="AI190" s="53"/>
      <c r="AJ190" s="53"/>
      <c r="AK190" s="53"/>
      <c r="AL190" s="53"/>
      <c r="AM190" s="53"/>
      <c r="AN190" s="53"/>
    </row>
    <row r="191" spans="1:40">
      <c r="A191" s="54">
        <v>170</v>
      </c>
      <c r="B191" s="55">
        <v>186</v>
      </c>
      <c r="C191" s="56" t="s">
        <v>401</v>
      </c>
      <c r="D191" s="57">
        <v>1849</v>
      </c>
      <c r="E191" s="58" t="s">
        <v>226</v>
      </c>
      <c r="F191" s="84" t="s">
        <v>220</v>
      </c>
      <c r="G191" s="84" t="s">
        <v>206</v>
      </c>
      <c r="H191" s="85">
        <f t="shared" si="9"/>
        <v>7.2583485499999991</v>
      </c>
      <c r="I191" s="85">
        <f t="shared" si="10"/>
        <v>0.46577750231290432</v>
      </c>
      <c r="J191" s="91" t="s">
        <v>229</v>
      </c>
      <c r="K191" s="59" t="s">
        <v>207</v>
      </c>
      <c r="L191" s="60">
        <f t="shared" si="11"/>
        <v>6.2738149999999999</v>
      </c>
      <c r="M191" s="60">
        <f t="shared" si="12"/>
        <v>8.2451480000000004</v>
      </c>
      <c r="N191" s="61">
        <v>8.0865349999999996</v>
      </c>
      <c r="O191" s="61">
        <v>7.9052629999999988</v>
      </c>
      <c r="P191" s="61">
        <v>7.7239909999999998</v>
      </c>
      <c r="Q191" s="61">
        <v>7.656013999999999</v>
      </c>
      <c r="R191" s="61">
        <v>8.2451480000000004</v>
      </c>
      <c r="S191" s="61">
        <v>7.2934699999999983</v>
      </c>
      <c r="T191" s="61">
        <v>7.2028339999999984</v>
      </c>
      <c r="U191" s="61">
        <v>7.4520829999999991</v>
      </c>
      <c r="V191" s="61">
        <v>7.1801749999999993</v>
      </c>
      <c r="W191" s="61">
        <v>6.8402899999999995</v>
      </c>
      <c r="X191" s="61">
        <v>7.0442209999999994</v>
      </c>
      <c r="Y191" s="61">
        <v>7.1575159999999993</v>
      </c>
      <c r="Z191" s="61">
        <v>6.8629489999999986</v>
      </c>
      <c r="AA191" s="61">
        <v>7.1575159999999993</v>
      </c>
      <c r="AB191" s="61">
        <v>7.0215619999999994</v>
      </c>
      <c r="AC191" s="61">
        <v>6.6816769999999988</v>
      </c>
      <c r="AD191" s="61">
        <v>7.0442209999999994</v>
      </c>
      <c r="AE191" s="61">
        <v>7.2708109999999992</v>
      </c>
      <c r="AF191" s="61">
        <v>7.0668799999999994</v>
      </c>
      <c r="AG191" s="61">
        <v>6.2738149999999999</v>
      </c>
      <c r="AI191" s="53"/>
      <c r="AJ191" s="53"/>
      <c r="AK191" s="53"/>
      <c r="AL191" s="53"/>
      <c r="AM191" s="53"/>
      <c r="AN191" s="53"/>
    </row>
    <row r="192" spans="1:40">
      <c r="A192" s="54">
        <v>171</v>
      </c>
      <c r="B192" s="55">
        <v>187</v>
      </c>
      <c r="C192" s="56" t="s">
        <v>402</v>
      </c>
      <c r="D192" s="57">
        <v>1856</v>
      </c>
      <c r="E192" s="58" t="s">
        <v>226</v>
      </c>
      <c r="F192" s="84" t="s">
        <v>220</v>
      </c>
      <c r="G192" s="84" t="s">
        <v>206</v>
      </c>
      <c r="H192" s="85">
        <f t="shared" si="9"/>
        <v>8.1397836499999983</v>
      </c>
      <c r="I192" s="85">
        <f t="shared" si="10"/>
        <v>0.67432038096614555</v>
      </c>
      <c r="J192" s="91" t="s">
        <v>229</v>
      </c>
      <c r="K192" s="59" t="s">
        <v>207</v>
      </c>
      <c r="L192" s="60">
        <f t="shared" si="11"/>
        <v>7.0215619999999994</v>
      </c>
      <c r="M192" s="60">
        <f t="shared" si="12"/>
        <v>9.8312779999999993</v>
      </c>
      <c r="N192" s="61">
        <v>7.8372859999999998</v>
      </c>
      <c r="O192" s="61">
        <v>8.4037609999999994</v>
      </c>
      <c r="P192" s="61">
        <v>8.743646</v>
      </c>
      <c r="Q192" s="61">
        <v>9.5593699999999995</v>
      </c>
      <c r="R192" s="61">
        <v>7.701331999999999</v>
      </c>
      <c r="S192" s="61">
        <v>8.4943969999999993</v>
      </c>
      <c r="T192" s="61">
        <v>8.3811020000000003</v>
      </c>
      <c r="U192" s="61">
        <v>7.9958989999999988</v>
      </c>
      <c r="V192" s="61">
        <v>9.8312779999999993</v>
      </c>
      <c r="W192" s="61">
        <v>7.6333549999999999</v>
      </c>
      <c r="X192" s="61">
        <v>8.1771709999999995</v>
      </c>
      <c r="Y192" s="61">
        <v>7.7466499999999989</v>
      </c>
      <c r="Z192" s="61">
        <v>7.3387879999999992</v>
      </c>
      <c r="AA192" s="61">
        <v>7.4520829999999991</v>
      </c>
      <c r="AB192" s="61">
        <v>7.0215619999999994</v>
      </c>
      <c r="AC192" s="61">
        <v>8.1318529999999996</v>
      </c>
      <c r="AD192" s="61">
        <v>8.0412169999999996</v>
      </c>
      <c r="AE192" s="61">
        <v>8.675669000000001</v>
      </c>
      <c r="AF192" s="61">
        <v>7.8826039999999997</v>
      </c>
      <c r="AG192" s="61">
        <v>7.7466499999999989</v>
      </c>
      <c r="AI192" s="53"/>
      <c r="AJ192" s="53"/>
      <c r="AK192" s="53"/>
      <c r="AL192" s="53"/>
      <c r="AM192" s="53"/>
      <c r="AN192" s="53"/>
    </row>
    <row r="193" spans="1:40">
      <c r="A193" s="54">
        <v>172</v>
      </c>
      <c r="B193" s="55">
        <v>188</v>
      </c>
      <c r="C193" s="56" t="s">
        <v>403</v>
      </c>
      <c r="D193" s="57">
        <v>1911</v>
      </c>
      <c r="E193" s="58" t="s">
        <v>226</v>
      </c>
      <c r="F193" s="84" t="s">
        <v>220</v>
      </c>
      <c r="G193" s="84" t="s">
        <v>214</v>
      </c>
      <c r="H193" s="85">
        <f t="shared" si="9"/>
        <v>7.4928691999999986</v>
      </c>
      <c r="I193" s="85">
        <f t="shared" si="10"/>
        <v>0.34621587687779443</v>
      </c>
      <c r="J193" s="91" t="s">
        <v>229</v>
      </c>
      <c r="K193" s="59" t="s">
        <v>207</v>
      </c>
      <c r="L193" s="60">
        <f t="shared" si="11"/>
        <v>6.8176309999999987</v>
      </c>
      <c r="M193" s="60">
        <f t="shared" si="12"/>
        <v>8.1545120000000004</v>
      </c>
      <c r="N193" s="61">
        <v>7.701331999999999</v>
      </c>
      <c r="O193" s="61">
        <v>8.1545120000000004</v>
      </c>
      <c r="P193" s="61">
        <v>7.7919679999999989</v>
      </c>
      <c r="Q193" s="61">
        <v>7.7693089999999989</v>
      </c>
      <c r="R193" s="61">
        <v>8.0638760000000005</v>
      </c>
      <c r="S193" s="61">
        <v>7.8599449999999988</v>
      </c>
      <c r="T193" s="61">
        <v>7.8599449999999988</v>
      </c>
      <c r="U193" s="61">
        <v>7.4747419999999991</v>
      </c>
      <c r="V193" s="61">
        <v>7.5200599999999991</v>
      </c>
      <c r="W193" s="61">
        <v>7.2708109999999992</v>
      </c>
      <c r="X193" s="61">
        <v>7.4974009999999991</v>
      </c>
      <c r="Y193" s="61">
        <v>6.9762439999999994</v>
      </c>
      <c r="Z193" s="61">
        <v>6.8176309999999987</v>
      </c>
      <c r="AA193" s="61">
        <v>7.1348569999999993</v>
      </c>
      <c r="AB193" s="61">
        <v>7.1121979999999994</v>
      </c>
      <c r="AC193" s="61">
        <v>7.3387879999999992</v>
      </c>
      <c r="AD193" s="61">
        <v>7.2708109999999992</v>
      </c>
      <c r="AE193" s="61">
        <v>7.3161289999999992</v>
      </c>
      <c r="AF193" s="61">
        <v>7.4974009999999991</v>
      </c>
      <c r="AG193" s="61">
        <v>7.4294239999999991</v>
      </c>
      <c r="AI193" s="53"/>
      <c r="AJ193" s="53"/>
      <c r="AK193" s="53"/>
      <c r="AL193" s="53"/>
      <c r="AM193" s="53"/>
      <c r="AN193" s="53"/>
    </row>
    <row r="194" spans="1:40">
      <c r="A194" s="54">
        <v>173</v>
      </c>
      <c r="B194" s="55">
        <v>189</v>
      </c>
      <c r="C194" s="56" t="s">
        <v>403</v>
      </c>
      <c r="D194" s="57">
        <v>1911</v>
      </c>
      <c r="E194" s="58" t="s">
        <v>226</v>
      </c>
      <c r="F194" s="84" t="s">
        <v>220</v>
      </c>
      <c r="G194" s="84" t="s">
        <v>214</v>
      </c>
      <c r="H194" s="85">
        <f t="shared" si="9"/>
        <v>7.339920949999998</v>
      </c>
      <c r="I194" s="85">
        <f t="shared" si="10"/>
        <v>0.39177633788840244</v>
      </c>
      <c r="J194" s="91" t="s">
        <v>229</v>
      </c>
      <c r="K194" s="59" t="s">
        <v>207</v>
      </c>
      <c r="L194" s="60">
        <f t="shared" si="11"/>
        <v>6.7043359999999996</v>
      </c>
      <c r="M194" s="60">
        <f t="shared" si="12"/>
        <v>8.1545120000000004</v>
      </c>
      <c r="N194" s="61">
        <v>7.4520829999999991</v>
      </c>
      <c r="O194" s="61">
        <v>8.0638760000000005</v>
      </c>
      <c r="P194" s="61">
        <v>7.9052629999999988</v>
      </c>
      <c r="Q194" s="61">
        <v>7.610695999999999</v>
      </c>
      <c r="R194" s="61">
        <v>8.1545120000000004</v>
      </c>
      <c r="S194" s="61">
        <v>6.9989029999999994</v>
      </c>
      <c r="T194" s="61">
        <v>7.4520829999999991</v>
      </c>
      <c r="U194" s="61">
        <v>7.4974009999999991</v>
      </c>
      <c r="V194" s="61">
        <v>7.4974009999999991</v>
      </c>
      <c r="W194" s="61">
        <v>6.7723129999999987</v>
      </c>
      <c r="X194" s="61">
        <v>7.2708109999999992</v>
      </c>
      <c r="Y194" s="61">
        <v>6.7043359999999996</v>
      </c>
      <c r="Z194" s="61">
        <v>7.2481519999999984</v>
      </c>
      <c r="AA194" s="61">
        <v>7.4974009999999991</v>
      </c>
      <c r="AB194" s="61">
        <v>7.3387879999999992</v>
      </c>
      <c r="AC194" s="61">
        <v>6.7496539999999996</v>
      </c>
      <c r="AD194" s="61">
        <v>7.0895389999999994</v>
      </c>
      <c r="AE194" s="61">
        <v>7.0215619999999994</v>
      </c>
      <c r="AF194" s="61">
        <v>7.2254929999999993</v>
      </c>
      <c r="AG194" s="61">
        <v>7.2481519999999984</v>
      </c>
      <c r="AI194" s="53"/>
      <c r="AJ194" s="53"/>
      <c r="AK194" s="53"/>
      <c r="AL194" s="53"/>
      <c r="AM194" s="53"/>
      <c r="AN194" s="53"/>
    </row>
    <row r="195" spans="1:40">
      <c r="A195" s="54">
        <v>174</v>
      </c>
      <c r="B195" s="55">
        <v>190</v>
      </c>
      <c r="C195" s="56" t="s">
        <v>404</v>
      </c>
      <c r="D195" s="57">
        <v>1846</v>
      </c>
      <c r="E195" s="58" t="s">
        <v>226</v>
      </c>
      <c r="F195" s="84" t="s">
        <v>220</v>
      </c>
      <c r="G195" s="84" t="s">
        <v>214</v>
      </c>
      <c r="H195" s="86">
        <f t="shared" si="9"/>
        <v>6.418000000000001</v>
      </c>
      <c r="I195" s="86">
        <f t="shared" si="10"/>
        <v>0.69632320081984389</v>
      </c>
      <c r="J195" s="92" t="s">
        <v>229</v>
      </c>
      <c r="K195" s="59" t="s">
        <v>207</v>
      </c>
      <c r="L195" s="62">
        <f t="shared" si="11"/>
        <v>4.75</v>
      </c>
      <c r="M195" s="62">
        <f t="shared" si="12"/>
        <v>7.51</v>
      </c>
      <c r="N195" s="98">
        <v>6.83</v>
      </c>
      <c r="O195" s="98">
        <v>6.81</v>
      </c>
      <c r="P195" s="98">
        <v>6.64</v>
      </c>
      <c r="Q195" s="98">
        <v>6.04</v>
      </c>
      <c r="R195" s="98">
        <v>7.51</v>
      </c>
      <c r="S195" s="98">
        <v>4.99</v>
      </c>
      <c r="T195" s="98">
        <v>4.75</v>
      </c>
      <c r="U195" s="98">
        <v>6.94</v>
      </c>
      <c r="V195" s="98">
        <v>7.37</v>
      </c>
      <c r="W195" s="98">
        <v>6.79</v>
      </c>
      <c r="X195" s="98">
        <v>6.92</v>
      </c>
      <c r="Y195" s="98">
        <v>6.3</v>
      </c>
      <c r="Z195" s="98">
        <v>6.89</v>
      </c>
      <c r="AA195" s="98">
        <v>6.92</v>
      </c>
      <c r="AB195" s="98">
        <v>6.65</v>
      </c>
      <c r="AC195" s="98">
        <v>6.16</v>
      </c>
      <c r="AD195" s="98">
        <v>6.07</v>
      </c>
      <c r="AE195" s="98">
        <v>6.04</v>
      </c>
      <c r="AF195" s="98">
        <v>5.62</v>
      </c>
      <c r="AG195" s="98">
        <v>6.12</v>
      </c>
      <c r="AI195" s="53"/>
      <c r="AJ195" s="53"/>
      <c r="AK195" s="53"/>
      <c r="AL195" s="53"/>
      <c r="AM195" s="53"/>
      <c r="AN195" s="53"/>
    </row>
    <row r="196" spans="1:40">
      <c r="A196" s="54">
        <v>175</v>
      </c>
      <c r="B196" s="55">
        <v>191</v>
      </c>
      <c r="C196" s="56" t="s">
        <v>405</v>
      </c>
      <c r="D196" s="57">
        <v>1728</v>
      </c>
      <c r="E196" s="58" t="s">
        <v>226</v>
      </c>
      <c r="F196" s="84" t="s">
        <v>220</v>
      </c>
      <c r="G196" s="84" t="s">
        <v>214</v>
      </c>
      <c r="H196" s="86">
        <f t="shared" si="9"/>
        <v>8.1365000000000016</v>
      </c>
      <c r="I196" s="86">
        <f t="shared" si="10"/>
        <v>0.82045886551367719</v>
      </c>
      <c r="J196" s="92" t="s">
        <v>229</v>
      </c>
      <c r="K196" s="59" t="s">
        <v>207</v>
      </c>
      <c r="L196" s="62">
        <f t="shared" si="11"/>
        <v>6.66</v>
      </c>
      <c r="M196" s="62">
        <f t="shared" si="12"/>
        <v>9.5500000000000007</v>
      </c>
      <c r="N196" s="98">
        <v>9.27</v>
      </c>
      <c r="O196" s="98">
        <v>8.5</v>
      </c>
      <c r="P196" s="98">
        <v>7.87</v>
      </c>
      <c r="Q196" s="98">
        <v>6.66</v>
      </c>
      <c r="R196" s="98">
        <v>8.23</v>
      </c>
      <c r="S196" s="98">
        <v>7.12</v>
      </c>
      <c r="T196" s="98">
        <v>7.03</v>
      </c>
      <c r="U196" s="98">
        <v>8.3800000000000008</v>
      </c>
      <c r="V196" s="98">
        <v>8.2899999999999991</v>
      </c>
      <c r="W196" s="98">
        <v>7.36</v>
      </c>
      <c r="X196" s="98">
        <v>6.94</v>
      </c>
      <c r="Y196" s="98">
        <v>9.43</v>
      </c>
      <c r="Z196" s="98">
        <v>8.26</v>
      </c>
      <c r="AA196" s="98">
        <v>8.3800000000000008</v>
      </c>
      <c r="AB196" s="98">
        <v>8.4</v>
      </c>
      <c r="AC196" s="98">
        <v>7.34</v>
      </c>
      <c r="AD196" s="98">
        <v>8.08</v>
      </c>
      <c r="AE196" s="98">
        <v>8.7100000000000009</v>
      </c>
      <c r="AF196" s="98">
        <v>8.93</v>
      </c>
      <c r="AG196" s="98">
        <v>9.5500000000000007</v>
      </c>
      <c r="AI196" s="53"/>
      <c r="AJ196" s="53"/>
      <c r="AK196" s="53"/>
      <c r="AL196" s="53"/>
      <c r="AM196" s="53"/>
      <c r="AN196" s="53"/>
    </row>
    <row r="197" spans="1:40">
      <c r="A197" s="54">
        <v>176</v>
      </c>
      <c r="B197" s="55">
        <v>192</v>
      </c>
      <c r="C197" s="56" t="s">
        <v>406</v>
      </c>
      <c r="D197" s="57">
        <v>1915</v>
      </c>
      <c r="E197" s="58" t="s">
        <v>226</v>
      </c>
      <c r="F197" s="84" t="s">
        <v>220</v>
      </c>
      <c r="G197" s="84" t="s">
        <v>214</v>
      </c>
      <c r="H197" s="86">
        <f t="shared" si="9"/>
        <v>6.144499999999999</v>
      </c>
      <c r="I197" s="86">
        <f t="shared" si="10"/>
        <v>0.45627267066963373</v>
      </c>
      <c r="J197" s="92" t="s">
        <v>229</v>
      </c>
      <c r="K197" s="59" t="s">
        <v>207</v>
      </c>
      <c r="L197" s="62">
        <f t="shared" si="11"/>
        <v>5.0999999999999996</v>
      </c>
      <c r="M197" s="62">
        <f t="shared" si="12"/>
        <v>6.85</v>
      </c>
      <c r="N197" s="98">
        <v>6.51</v>
      </c>
      <c r="O197" s="98">
        <v>6.28</v>
      </c>
      <c r="P197" s="98">
        <v>6.11</v>
      </c>
      <c r="Q197" s="98">
        <v>6.01</v>
      </c>
      <c r="R197" s="98">
        <v>6.85</v>
      </c>
      <c r="S197" s="98">
        <v>6.33</v>
      </c>
      <c r="T197" s="98">
        <v>6.25</v>
      </c>
      <c r="U197" s="98">
        <v>6.41</v>
      </c>
      <c r="V197" s="98">
        <v>6.7</v>
      </c>
      <c r="W197" s="98">
        <v>6.59</v>
      </c>
      <c r="X197" s="98">
        <v>6.13</v>
      </c>
      <c r="Y197" s="98">
        <v>6.08</v>
      </c>
      <c r="Z197" s="98">
        <v>5.66</v>
      </c>
      <c r="AA197" s="98">
        <v>6.59</v>
      </c>
      <c r="AB197" s="98">
        <v>6.25</v>
      </c>
      <c r="AC197" s="98">
        <v>6.21</v>
      </c>
      <c r="AD197" s="98">
        <v>5.0999999999999996</v>
      </c>
      <c r="AE197" s="98">
        <v>5.34</v>
      </c>
      <c r="AF197" s="98">
        <v>6.17</v>
      </c>
      <c r="AG197" s="98">
        <v>5.32</v>
      </c>
      <c r="AI197" s="53"/>
      <c r="AJ197" s="53"/>
      <c r="AK197" s="53"/>
      <c r="AL197" s="53"/>
      <c r="AM197" s="53"/>
      <c r="AN197" s="53"/>
    </row>
    <row r="198" spans="1:40">
      <c r="A198" s="54">
        <v>177</v>
      </c>
      <c r="B198" s="55">
        <v>193</v>
      </c>
      <c r="C198" s="56" t="s">
        <v>407</v>
      </c>
      <c r="D198" s="57">
        <v>1811</v>
      </c>
      <c r="E198" s="58" t="s">
        <v>226</v>
      </c>
      <c r="F198" s="84" t="s">
        <v>220</v>
      </c>
      <c r="G198" s="84" t="s">
        <v>214</v>
      </c>
      <c r="H198" s="86">
        <f t="shared" ref="H198:H261" si="13">AVERAGE(N198:AG198)</f>
        <v>6.777000000000001</v>
      </c>
      <c r="I198" s="86">
        <f t="shared" ref="I198:I261" si="14">_xlfn.STDEV.P(N198:AG198)</f>
        <v>0.19862275801126114</v>
      </c>
      <c r="J198" s="92" t="s">
        <v>229</v>
      </c>
      <c r="K198" s="59" t="s">
        <v>207</v>
      </c>
      <c r="L198" s="62">
        <f t="shared" ref="L198:L261" si="15">MIN(N198:AG198)</f>
        <v>6.4</v>
      </c>
      <c r="M198" s="62">
        <f t="shared" ref="M198:M261" si="16">MAX(N198:AG198)</f>
        <v>7.21</v>
      </c>
      <c r="N198" s="98">
        <v>6.88</v>
      </c>
      <c r="O198" s="98">
        <v>6.74</v>
      </c>
      <c r="P198" s="98">
        <v>6.78</v>
      </c>
      <c r="Q198" s="98">
        <v>6.6</v>
      </c>
      <c r="R198" s="98">
        <v>6.79</v>
      </c>
      <c r="S198" s="98">
        <v>6.94</v>
      </c>
      <c r="T198" s="98">
        <v>6.84</v>
      </c>
      <c r="U198" s="98">
        <v>6.8</v>
      </c>
      <c r="V198" s="98">
        <v>6.51</v>
      </c>
      <c r="W198" s="98">
        <v>6.54</v>
      </c>
      <c r="X198" s="98">
        <v>7.21</v>
      </c>
      <c r="Y198" s="98">
        <v>6.65</v>
      </c>
      <c r="Z198" s="98">
        <v>6.84</v>
      </c>
      <c r="AA198" s="98">
        <v>6.4</v>
      </c>
      <c r="AB198" s="98">
        <v>6.59</v>
      </c>
      <c r="AC198" s="98">
        <v>6.67</v>
      </c>
      <c r="AD198" s="98">
        <v>6.81</v>
      </c>
      <c r="AE198" s="98">
        <v>7.17</v>
      </c>
      <c r="AF198" s="98">
        <v>6.82</v>
      </c>
      <c r="AG198" s="98">
        <v>6.96</v>
      </c>
      <c r="AI198" s="53"/>
      <c r="AJ198" s="53"/>
      <c r="AK198" s="53"/>
      <c r="AL198" s="53"/>
      <c r="AM198" s="53"/>
      <c r="AN198" s="53"/>
    </row>
    <row r="199" spans="1:40">
      <c r="A199" s="54">
        <v>178</v>
      </c>
      <c r="B199" s="55">
        <v>194</v>
      </c>
      <c r="C199" s="56" t="s">
        <v>408</v>
      </c>
      <c r="D199" s="57">
        <v>1854</v>
      </c>
      <c r="E199" s="58" t="s">
        <v>226</v>
      </c>
      <c r="F199" s="84" t="s">
        <v>220</v>
      </c>
      <c r="G199" s="84" t="s">
        <v>214</v>
      </c>
      <c r="H199" s="86">
        <f t="shared" si="13"/>
        <v>7.2152631578947366</v>
      </c>
      <c r="I199" s="86">
        <f t="shared" si="14"/>
        <v>0.85156430928801619</v>
      </c>
      <c r="J199" s="92" t="s">
        <v>229</v>
      </c>
      <c r="K199" s="59" t="s">
        <v>207</v>
      </c>
      <c r="L199" s="62">
        <f t="shared" si="15"/>
        <v>5.58</v>
      </c>
      <c r="M199" s="62">
        <f t="shared" si="16"/>
        <v>9.3800000000000008</v>
      </c>
      <c r="N199" s="98">
        <v>9.3800000000000008</v>
      </c>
      <c r="O199" s="98">
        <v>7.09</v>
      </c>
      <c r="P199" s="98">
        <v>5.58</v>
      </c>
      <c r="Q199" s="98">
        <v>6.14</v>
      </c>
      <c r="R199" s="98">
        <v>7.4</v>
      </c>
      <c r="S199" s="98">
        <v>6.31</v>
      </c>
      <c r="T199" s="98">
        <v>6.59</v>
      </c>
      <c r="U199" s="98">
        <v>6.42</v>
      </c>
      <c r="V199" s="98">
        <v>6.71</v>
      </c>
      <c r="W199" s="98">
        <v>7.73</v>
      </c>
      <c r="X199" s="98">
        <v>6.99</v>
      </c>
      <c r="Y199" s="98">
        <v>7.01</v>
      </c>
      <c r="Z199" s="98">
        <v>6.94</v>
      </c>
      <c r="AA199" s="98">
        <v>8.16</v>
      </c>
      <c r="AB199" s="98">
        <v>8.09</v>
      </c>
      <c r="AC199" s="98">
        <v>8.08</v>
      </c>
      <c r="AD199" s="98" t="s">
        <v>551</v>
      </c>
      <c r="AE199" s="98">
        <v>7.64</v>
      </c>
      <c r="AF199" s="98">
        <v>7.33</v>
      </c>
      <c r="AG199" s="98">
        <v>7.5</v>
      </c>
      <c r="AI199" s="53"/>
      <c r="AJ199" s="53"/>
      <c r="AK199" s="53"/>
      <c r="AL199" s="53"/>
      <c r="AM199" s="53"/>
      <c r="AN199" s="53"/>
    </row>
    <row r="200" spans="1:40">
      <c r="A200" s="54">
        <v>179</v>
      </c>
      <c r="B200" s="55">
        <v>195</v>
      </c>
      <c r="C200" s="56" t="s">
        <v>409</v>
      </c>
      <c r="D200" s="57">
        <v>1800</v>
      </c>
      <c r="E200" s="58" t="s">
        <v>226</v>
      </c>
      <c r="F200" s="84" t="s">
        <v>271</v>
      </c>
      <c r="G200" s="84" t="s">
        <v>206</v>
      </c>
      <c r="H200" s="85">
        <f t="shared" si="13"/>
        <v>6.4346938999999974</v>
      </c>
      <c r="I200" s="85">
        <f t="shared" si="14"/>
        <v>1.3584613813780313</v>
      </c>
      <c r="J200" s="91" t="s">
        <v>229</v>
      </c>
      <c r="K200" s="59" t="s">
        <v>207</v>
      </c>
      <c r="L200" s="60">
        <f t="shared" si="15"/>
        <v>3.4640989999999996</v>
      </c>
      <c r="M200" s="60">
        <f t="shared" si="16"/>
        <v>8.0638760000000005</v>
      </c>
      <c r="N200" s="61">
        <v>7.5880369999999999</v>
      </c>
      <c r="O200" s="61">
        <v>6.0245660000000001</v>
      </c>
      <c r="P200" s="61">
        <v>3.8266429999999998</v>
      </c>
      <c r="Q200" s="61">
        <v>5.3447959999999997</v>
      </c>
      <c r="R200" s="61">
        <v>7.1801749999999993</v>
      </c>
      <c r="S200" s="61">
        <v>7.7239909999999998</v>
      </c>
      <c r="T200" s="61">
        <v>5.072887999999999</v>
      </c>
      <c r="U200" s="61">
        <v>8.0638760000000005</v>
      </c>
      <c r="V200" s="61">
        <v>3.4640989999999996</v>
      </c>
      <c r="W200" s="61">
        <v>7.1121979999999994</v>
      </c>
      <c r="X200" s="61">
        <v>7.9732399999999997</v>
      </c>
      <c r="Y200" s="61">
        <v>5.2315009999999997</v>
      </c>
      <c r="Z200" s="61">
        <v>7.7239909999999998</v>
      </c>
      <c r="AA200" s="61">
        <v>7.2708109999999992</v>
      </c>
      <c r="AB200" s="61">
        <v>6.341791999999999</v>
      </c>
      <c r="AC200" s="61">
        <v>6.9309259999999995</v>
      </c>
      <c r="AD200" s="61">
        <v>7.701331999999999</v>
      </c>
      <c r="AE200" s="61">
        <v>5.2768189999999997</v>
      </c>
      <c r="AF200" s="61">
        <v>7.4294239999999991</v>
      </c>
      <c r="AG200" s="61">
        <v>5.4127729999999996</v>
      </c>
      <c r="AI200" s="53"/>
      <c r="AJ200" s="53"/>
      <c r="AK200" s="53"/>
      <c r="AL200" s="53"/>
      <c r="AM200" s="53"/>
      <c r="AN200" s="53"/>
    </row>
    <row r="201" spans="1:40">
      <c r="A201" s="54">
        <v>180</v>
      </c>
      <c r="B201" s="55">
        <v>196</v>
      </c>
      <c r="C201" s="56" t="s">
        <v>409</v>
      </c>
      <c r="D201" s="57">
        <v>1800</v>
      </c>
      <c r="E201" s="58" t="s">
        <v>226</v>
      </c>
      <c r="F201" s="84" t="s">
        <v>271</v>
      </c>
      <c r="G201" s="84" t="s">
        <v>206</v>
      </c>
      <c r="H201" s="85">
        <f t="shared" si="13"/>
        <v>7.307065399999999</v>
      </c>
      <c r="I201" s="85">
        <f t="shared" si="14"/>
        <v>1.2125084757751809</v>
      </c>
      <c r="J201" s="91" t="s">
        <v>229</v>
      </c>
      <c r="K201" s="59" t="s">
        <v>207</v>
      </c>
      <c r="L201" s="60">
        <f t="shared" si="15"/>
        <v>4.7330029999999992</v>
      </c>
      <c r="M201" s="60">
        <f t="shared" si="16"/>
        <v>9.4687339999999995</v>
      </c>
      <c r="N201" s="61">
        <v>9.2648030000000006</v>
      </c>
      <c r="O201" s="61">
        <v>9.4687339999999995</v>
      </c>
      <c r="P201" s="61">
        <v>8.7209870000000009</v>
      </c>
      <c r="Q201" s="61">
        <v>8.5170560000000002</v>
      </c>
      <c r="R201" s="61">
        <v>7.1575159999999993</v>
      </c>
      <c r="S201" s="61">
        <v>6.8402899999999995</v>
      </c>
      <c r="T201" s="61">
        <v>6.387109999999999</v>
      </c>
      <c r="U201" s="61">
        <v>7.0895389999999994</v>
      </c>
      <c r="V201" s="61">
        <v>5.5940449999999986</v>
      </c>
      <c r="W201" s="61">
        <v>8.0638760000000005</v>
      </c>
      <c r="X201" s="61">
        <v>6.9082669999999986</v>
      </c>
      <c r="Y201" s="61">
        <v>8.3811020000000003</v>
      </c>
      <c r="Z201" s="61">
        <v>7.7919679999999989</v>
      </c>
      <c r="AA201" s="61">
        <v>6.4777459999999989</v>
      </c>
      <c r="AB201" s="61">
        <v>6.9309259999999995</v>
      </c>
      <c r="AC201" s="61">
        <v>6.5683819999999988</v>
      </c>
      <c r="AD201" s="61">
        <v>7.3387879999999992</v>
      </c>
      <c r="AE201" s="61">
        <v>5.7299989999999994</v>
      </c>
      <c r="AF201" s="61">
        <v>4.7330029999999992</v>
      </c>
      <c r="AG201" s="61">
        <v>8.1771709999999995</v>
      </c>
      <c r="AI201" s="53"/>
      <c r="AJ201" s="53"/>
      <c r="AK201" s="53"/>
      <c r="AL201" s="53"/>
      <c r="AM201" s="53"/>
      <c r="AN201" s="53"/>
    </row>
    <row r="202" spans="1:40">
      <c r="A202" s="54">
        <v>181</v>
      </c>
      <c r="B202" s="55">
        <v>197</v>
      </c>
      <c r="C202" s="56" t="s">
        <v>410</v>
      </c>
      <c r="D202" s="57">
        <v>1799</v>
      </c>
      <c r="E202" s="58" t="s">
        <v>226</v>
      </c>
      <c r="F202" s="84" t="s">
        <v>271</v>
      </c>
      <c r="G202" s="84" t="s">
        <v>206</v>
      </c>
      <c r="H202" s="85">
        <f t="shared" si="13"/>
        <v>4.1835222500000002</v>
      </c>
      <c r="I202" s="85">
        <f t="shared" si="14"/>
        <v>0.6429678408619518</v>
      </c>
      <c r="J202" s="91" t="s">
        <v>229</v>
      </c>
      <c r="K202" s="59" t="s">
        <v>207</v>
      </c>
      <c r="L202" s="60">
        <f t="shared" si="15"/>
        <v>3.0109189999999995</v>
      </c>
      <c r="M202" s="60">
        <f t="shared" si="16"/>
        <v>5.4807499999999996</v>
      </c>
      <c r="N202" s="61">
        <v>5.1408649999999998</v>
      </c>
      <c r="O202" s="61">
        <v>4.4610949999999994</v>
      </c>
      <c r="P202" s="61">
        <v>4.2798229999999995</v>
      </c>
      <c r="Q202" s="61">
        <v>4.936933999999999</v>
      </c>
      <c r="R202" s="61">
        <v>4.1891869999999995</v>
      </c>
      <c r="S202" s="61">
        <v>4.5064129999999993</v>
      </c>
      <c r="T202" s="61">
        <v>4.5517309999999993</v>
      </c>
      <c r="U202" s="61">
        <v>3.9625969999999997</v>
      </c>
      <c r="V202" s="61">
        <v>3.2148499999999993</v>
      </c>
      <c r="W202" s="61">
        <v>3.8946199999999997</v>
      </c>
      <c r="X202" s="61">
        <v>4.2345049999999995</v>
      </c>
      <c r="Y202" s="61">
        <v>4.0305739999999997</v>
      </c>
      <c r="Z202" s="61">
        <v>5.4807499999999996</v>
      </c>
      <c r="AA202" s="61">
        <v>4.846298</v>
      </c>
      <c r="AB202" s="61">
        <v>4.0985509999999996</v>
      </c>
      <c r="AC202" s="61">
        <v>3.7133479999999994</v>
      </c>
      <c r="AD202" s="61">
        <v>4.4837539999999994</v>
      </c>
      <c r="AE202" s="61">
        <v>3.0109189999999995</v>
      </c>
      <c r="AF202" s="61">
        <v>3.1695319999999993</v>
      </c>
      <c r="AG202" s="61">
        <v>3.4640989999999996</v>
      </c>
      <c r="AI202" s="53"/>
      <c r="AJ202" s="53"/>
      <c r="AK202" s="53"/>
      <c r="AL202" s="53"/>
      <c r="AM202" s="53"/>
      <c r="AN202" s="53"/>
    </row>
    <row r="203" spans="1:40">
      <c r="A203" s="54">
        <v>182</v>
      </c>
      <c r="B203" s="55">
        <v>198</v>
      </c>
      <c r="C203" s="56" t="s">
        <v>411</v>
      </c>
      <c r="D203" s="57">
        <v>1819</v>
      </c>
      <c r="E203" s="58" t="s">
        <v>226</v>
      </c>
      <c r="F203" s="84" t="s">
        <v>199</v>
      </c>
      <c r="G203" s="84" t="s">
        <v>206</v>
      </c>
      <c r="H203" s="85">
        <f t="shared" si="13"/>
        <v>6.5933069</v>
      </c>
      <c r="I203" s="85">
        <f t="shared" si="14"/>
        <v>0.63525669344225721</v>
      </c>
      <c r="J203" s="91" t="s">
        <v>229</v>
      </c>
      <c r="K203" s="59" t="s">
        <v>233</v>
      </c>
      <c r="L203" s="60">
        <f t="shared" si="15"/>
        <v>5.1182059999999989</v>
      </c>
      <c r="M203" s="60">
        <f t="shared" si="16"/>
        <v>7.4294239999999991</v>
      </c>
      <c r="N203" s="61">
        <v>6.9082669999999986</v>
      </c>
      <c r="O203" s="61">
        <v>7.3161289999999992</v>
      </c>
      <c r="P203" s="61">
        <v>7.4294239999999991</v>
      </c>
      <c r="Q203" s="61">
        <v>6.9762439999999994</v>
      </c>
      <c r="R203" s="61">
        <v>6.7949719999999996</v>
      </c>
      <c r="S203" s="61">
        <v>7.1121979999999994</v>
      </c>
      <c r="T203" s="61">
        <v>6.8629489999999986</v>
      </c>
      <c r="U203" s="61">
        <v>6.7723129999999987</v>
      </c>
      <c r="V203" s="61">
        <v>7.2254929999999993</v>
      </c>
      <c r="W203" s="61">
        <v>6.4550869999999998</v>
      </c>
      <c r="X203" s="61">
        <v>6.9309259999999995</v>
      </c>
      <c r="Y203" s="61">
        <v>6.9082669999999986</v>
      </c>
      <c r="Z203" s="61">
        <v>5.4127729999999996</v>
      </c>
      <c r="AA203" s="61">
        <v>6.2738149999999999</v>
      </c>
      <c r="AB203" s="61">
        <v>6.1831789999999991</v>
      </c>
      <c r="AC203" s="61">
        <v>5.4354319999999996</v>
      </c>
      <c r="AD203" s="61">
        <v>6.5230639999999989</v>
      </c>
      <c r="AE203" s="61">
        <v>6.1831789999999991</v>
      </c>
      <c r="AF203" s="61">
        <v>5.1182059999999989</v>
      </c>
      <c r="AG203" s="61">
        <v>7.0442209999999994</v>
      </c>
      <c r="AI203" s="53"/>
      <c r="AJ203" s="53"/>
      <c r="AK203" s="53"/>
      <c r="AL203" s="53"/>
      <c r="AM203" s="53"/>
      <c r="AN203" s="53"/>
    </row>
    <row r="204" spans="1:40">
      <c r="A204" s="54">
        <v>183</v>
      </c>
      <c r="B204" s="55">
        <v>199</v>
      </c>
      <c r="C204" s="56" t="s">
        <v>412</v>
      </c>
      <c r="D204" s="57">
        <v>1816</v>
      </c>
      <c r="E204" s="58" t="s">
        <v>226</v>
      </c>
      <c r="F204" s="84" t="s">
        <v>271</v>
      </c>
      <c r="G204" s="84" t="s">
        <v>206</v>
      </c>
      <c r="H204" s="85">
        <f t="shared" si="13"/>
        <v>7.5007998499999999</v>
      </c>
      <c r="I204" s="85">
        <f t="shared" si="14"/>
        <v>0.50764631129027971</v>
      </c>
      <c r="J204" s="91" t="s">
        <v>229</v>
      </c>
      <c r="K204" s="59" t="s">
        <v>207</v>
      </c>
      <c r="L204" s="60">
        <f t="shared" si="15"/>
        <v>6.8402899999999995</v>
      </c>
      <c r="M204" s="60">
        <f t="shared" si="16"/>
        <v>9.1741669999999989</v>
      </c>
      <c r="N204" s="61">
        <v>8.2224889999999995</v>
      </c>
      <c r="O204" s="61">
        <v>7.8826039999999997</v>
      </c>
      <c r="P204" s="61">
        <v>7.7239909999999998</v>
      </c>
      <c r="Q204" s="61">
        <v>7.610695999999999</v>
      </c>
      <c r="R204" s="61">
        <v>7.656013999999999</v>
      </c>
      <c r="S204" s="61">
        <v>7.5880369999999999</v>
      </c>
      <c r="T204" s="61">
        <v>7.2028339999999984</v>
      </c>
      <c r="U204" s="61">
        <v>7.3161289999999992</v>
      </c>
      <c r="V204" s="61">
        <v>7.4294239999999991</v>
      </c>
      <c r="W204" s="61">
        <v>7.3387879999999992</v>
      </c>
      <c r="X204" s="61">
        <v>7.0895389999999994</v>
      </c>
      <c r="Y204" s="61">
        <v>7.656013999999999</v>
      </c>
      <c r="Z204" s="61">
        <v>7.5427189999999991</v>
      </c>
      <c r="AA204" s="61">
        <v>7.4294239999999991</v>
      </c>
      <c r="AB204" s="61">
        <v>7.2481519999999984</v>
      </c>
      <c r="AC204" s="61">
        <v>9.1741669999999989</v>
      </c>
      <c r="AD204" s="61">
        <v>6.9082669999999986</v>
      </c>
      <c r="AE204" s="61">
        <v>6.8402899999999995</v>
      </c>
      <c r="AF204" s="61">
        <v>6.9535849999999986</v>
      </c>
      <c r="AG204" s="61">
        <v>7.2028339999999984</v>
      </c>
      <c r="AI204" s="53"/>
      <c r="AJ204" s="53"/>
      <c r="AK204" s="53"/>
      <c r="AL204" s="53"/>
      <c r="AM204" s="53"/>
      <c r="AN204" s="53"/>
    </row>
    <row r="205" spans="1:40">
      <c r="A205" s="54">
        <v>184</v>
      </c>
      <c r="B205" s="55">
        <v>200</v>
      </c>
      <c r="C205" s="56" t="s">
        <v>413</v>
      </c>
      <c r="D205" s="57">
        <v>1807</v>
      </c>
      <c r="E205" s="58" t="s">
        <v>226</v>
      </c>
      <c r="F205" s="84" t="s">
        <v>271</v>
      </c>
      <c r="G205" s="84" t="s">
        <v>206</v>
      </c>
      <c r="H205" s="85">
        <f t="shared" si="13"/>
        <v>8.3958303500000007</v>
      </c>
      <c r="I205" s="85">
        <f t="shared" si="14"/>
        <v>0.42429090946110048</v>
      </c>
      <c r="J205" s="91" t="s">
        <v>229</v>
      </c>
      <c r="K205" s="59" t="s">
        <v>207</v>
      </c>
      <c r="L205" s="60">
        <f t="shared" si="15"/>
        <v>7.5427189999999991</v>
      </c>
      <c r="M205" s="60">
        <f t="shared" si="16"/>
        <v>9.5593699999999995</v>
      </c>
      <c r="N205" s="61">
        <v>9.5593699999999995</v>
      </c>
      <c r="O205" s="61">
        <v>8.4490789999999993</v>
      </c>
      <c r="P205" s="61">
        <v>9.1288490000000007</v>
      </c>
      <c r="Q205" s="61">
        <v>8.3811020000000003</v>
      </c>
      <c r="R205" s="61">
        <v>8.1998300000000004</v>
      </c>
      <c r="S205" s="61">
        <v>8.4717380000000002</v>
      </c>
      <c r="T205" s="61">
        <v>8.2904660000000003</v>
      </c>
      <c r="U205" s="61">
        <v>8.2224889999999995</v>
      </c>
      <c r="V205" s="61">
        <v>8.4490789999999993</v>
      </c>
      <c r="W205" s="61">
        <v>8.8116230000000009</v>
      </c>
      <c r="X205" s="61">
        <v>8.2678069999999995</v>
      </c>
      <c r="Y205" s="61">
        <v>8.585033000000001</v>
      </c>
      <c r="Z205" s="61">
        <v>8.7663050000000009</v>
      </c>
      <c r="AA205" s="61">
        <v>8.2451480000000004</v>
      </c>
      <c r="AB205" s="61">
        <v>8.0638760000000005</v>
      </c>
      <c r="AC205" s="61">
        <v>8.2224889999999995</v>
      </c>
      <c r="AD205" s="61">
        <v>8.3131249999999994</v>
      </c>
      <c r="AE205" s="61">
        <v>7.9958989999999988</v>
      </c>
      <c r="AF205" s="61">
        <v>7.9505809999999988</v>
      </c>
      <c r="AG205" s="61">
        <v>7.5427189999999991</v>
      </c>
      <c r="AI205" s="53"/>
      <c r="AJ205" s="53"/>
      <c r="AK205" s="53"/>
      <c r="AL205" s="53"/>
      <c r="AM205" s="53"/>
      <c r="AN205" s="53"/>
    </row>
    <row r="206" spans="1:40">
      <c r="A206" s="54">
        <v>185</v>
      </c>
      <c r="B206" s="55">
        <v>201</v>
      </c>
      <c r="C206" s="56" t="s">
        <v>414</v>
      </c>
      <c r="D206" s="57">
        <v>1808</v>
      </c>
      <c r="E206" s="58" t="s">
        <v>226</v>
      </c>
      <c r="F206" s="84" t="s">
        <v>271</v>
      </c>
      <c r="G206" s="84" t="s">
        <v>206</v>
      </c>
      <c r="H206" s="85">
        <f t="shared" si="13"/>
        <v>8.2791364999999981</v>
      </c>
      <c r="I206" s="85">
        <f t="shared" si="14"/>
        <v>0.4714215704980525</v>
      </c>
      <c r="J206" s="91" t="s">
        <v>229</v>
      </c>
      <c r="K206" s="59" t="s">
        <v>207</v>
      </c>
      <c r="L206" s="60">
        <f t="shared" si="15"/>
        <v>7.2028339999999984</v>
      </c>
      <c r="M206" s="60">
        <f t="shared" si="16"/>
        <v>9.3780979999999996</v>
      </c>
      <c r="N206" s="61">
        <v>8.5397150000000011</v>
      </c>
      <c r="O206" s="61">
        <v>9.3780979999999996</v>
      </c>
      <c r="P206" s="61">
        <v>8.3131249999999994</v>
      </c>
      <c r="Q206" s="61">
        <v>7.2028339999999984</v>
      </c>
      <c r="R206" s="61">
        <v>7.4974009999999991</v>
      </c>
      <c r="S206" s="61">
        <v>8.2451480000000004</v>
      </c>
      <c r="T206" s="61">
        <v>8.2678069999999995</v>
      </c>
      <c r="U206" s="61">
        <v>8.0185580000000005</v>
      </c>
      <c r="V206" s="61">
        <v>8.5623740000000002</v>
      </c>
      <c r="W206" s="61">
        <v>8.4717380000000002</v>
      </c>
      <c r="X206" s="61">
        <v>8.6076920000000001</v>
      </c>
      <c r="Y206" s="61">
        <v>8.0412169999999996</v>
      </c>
      <c r="Z206" s="61">
        <v>8.3584429999999994</v>
      </c>
      <c r="AA206" s="61">
        <v>8.1318529999999996</v>
      </c>
      <c r="AB206" s="61">
        <v>8.3357840000000003</v>
      </c>
      <c r="AC206" s="61">
        <v>7.9505809999999988</v>
      </c>
      <c r="AD206" s="61">
        <v>9.1288490000000007</v>
      </c>
      <c r="AE206" s="61">
        <v>7.9732399999999997</v>
      </c>
      <c r="AF206" s="61">
        <v>8.0638760000000005</v>
      </c>
      <c r="AG206" s="61">
        <v>8.4943969999999993</v>
      </c>
      <c r="AI206" s="53"/>
      <c r="AJ206" s="53"/>
      <c r="AK206" s="53"/>
      <c r="AL206" s="53"/>
      <c r="AM206" s="53"/>
      <c r="AN206" s="53"/>
    </row>
    <row r="207" spans="1:40">
      <c r="A207" s="54">
        <v>186</v>
      </c>
      <c r="B207" s="55">
        <v>202</v>
      </c>
      <c r="C207" s="56" t="s">
        <v>413</v>
      </c>
      <c r="D207" s="57">
        <v>1807</v>
      </c>
      <c r="E207" s="58" t="s">
        <v>226</v>
      </c>
      <c r="F207" s="84" t="s">
        <v>271</v>
      </c>
      <c r="G207" s="84" t="s">
        <v>206</v>
      </c>
      <c r="H207" s="85">
        <f t="shared" si="13"/>
        <v>7.6764070999999987</v>
      </c>
      <c r="I207" s="85">
        <f t="shared" si="14"/>
        <v>0.75810864805025857</v>
      </c>
      <c r="J207" s="91" t="s">
        <v>229</v>
      </c>
      <c r="K207" s="59" t="s">
        <v>207</v>
      </c>
      <c r="L207" s="60">
        <f t="shared" si="15"/>
        <v>6.8176309999999987</v>
      </c>
      <c r="M207" s="60">
        <f t="shared" si="16"/>
        <v>9.876596000000001</v>
      </c>
      <c r="N207" s="61">
        <v>6.9309259999999995</v>
      </c>
      <c r="O207" s="61">
        <v>7.2028339999999984</v>
      </c>
      <c r="P207" s="61">
        <v>6.9309259999999995</v>
      </c>
      <c r="Q207" s="61">
        <v>7.6333549999999999</v>
      </c>
      <c r="R207" s="61">
        <v>9.876596000000001</v>
      </c>
      <c r="S207" s="61">
        <v>6.9762439999999994</v>
      </c>
      <c r="T207" s="61">
        <v>8.0185580000000005</v>
      </c>
      <c r="U207" s="61">
        <v>7.656013999999999</v>
      </c>
      <c r="V207" s="61">
        <v>6.8402899999999995</v>
      </c>
      <c r="W207" s="61">
        <v>8.4717380000000002</v>
      </c>
      <c r="X207" s="61">
        <v>7.7466499999999989</v>
      </c>
      <c r="Y207" s="61">
        <v>8.675669000000001</v>
      </c>
      <c r="Z207" s="61">
        <v>7.5880369999999999</v>
      </c>
      <c r="AA207" s="61">
        <v>7.6333549999999999</v>
      </c>
      <c r="AB207" s="61">
        <v>7.3161289999999992</v>
      </c>
      <c r="AC207" s="61">
        <v>6.9762439999999994</v>
      </c>
      <c r="AD207" s="61">
        <v>7.6786729999999999</v>
      </c>
      <c r="AE207" s="61">
        <v>6.8176309999999987</v>
      </c>
      <c r="AF207" s="61">
        <v>8.6530100000000001</v>
      </c>
      <c r="AG207" s="61">
        <v>7.9052629999999988</v>
      </c>
      <c r="AI207" s="53"/>
      <c r="AJ207" s="53"/>
      <c r="AK207" s="53"/>
      <c r="AL207" s="53"/>
      <c r="AM207" s="53"/>
      <c r="AN207" s="53"/>
    </row>
    <row r="208" spans="1:40">
      <c r="A208" s="54">
        <v>187</v>
      </c>
      <c r="B208" s="55">
        <v>203</v>
      </c>
      <c r="C208" s="56" t="s">
        <v>413</v>
      </c>
      <c r="D208" s="57">
        <v>1807</v>
      </c>
      <c r="E208" s="58" t="s">
        <v>226</v>
      </c>
      <c r="F208" s="84" t="s">
        <v>271</v>
      </c>
      <c r="G208" s="84" t="s">
        <v>206</v>
      </c>
      <c r="H208" s="85">
        <f t="shared" si="13"/>
        <v>7.28100755</v>
      </c>
      <c r="I208" s="85">
        <f t="shared" si="14"/>
        <v>0.83885671484994762</v>
      </c>
      <c r="J208" s="91" t="s">
        <v>229</v>
      </c>
      <c r="K208" s="59" t="s">
        <v>207</v>
      </c>
      <c r="L208" s="60">
        <f t="shared" si="15"/>
        <v>5.3674549999999996</v>
      </c>
      <c r="M208" s="60">
        <f t="shared" si="16"/>
        <v>8.743646</v>
      </c>
      <c r="N208" s="61">
        <v>7.3161289999999992</v>
      </c>
      <c r="O208" s="61">
        <v>8.4037609999999994</v>
      </c>
      <c r="P208" s="61">
        <v>7.4520829999999991</v>
      </c>
      <c r="Q208" s="61">
        <v>6.7043359999999996</v>
      </c>
      <c r="R208" s="61">
        <v>7.4974009999999991</v>
      </c>
      <c r="S208" s="61">
        <v>7.4294239999999991</v>
      </c>
      <c r="T208" s="61">
        <v>7.9279219999999997</v>
      </c>
      <c r="U208" s="61">
        <v>7.7919679999999989</v>
      </c>
      <c r="V208" s="61">
        <v>6.9309259999999995</v>
      </c>
      <c r="W208" s="61">
        <v>7.8826039999999997</v>
      </c>
      <c r="X208" s="61">
        <v>6.9535849999999986</v>
      </c>
      <c r="Y208" s="61">
        <v>7.9732399999999997</v>
      </c>
      <c r="Z208" s="61">
        <v>7.9732399999999997</v>
      </c>
      <c r="AA208" s="61">
        <v>6.5910409999999997</v>
      </c>
      <c r="AB208" s="61">
        <v>6.5230639999999989</v>
      </c>
      <c r="AC208" s="61">
        <v>5.3674549999999996</v>
      </c>
      <c r="AD208" s="61">
        <v>8.743646</v>
      </c>
      <c r="AE208" s="61">
        <v>5.5034089999999987</v>
      </c>
      <c r="AF208" s="61">
        <v>7.5880369999999999</v>
      </c>
      <c r="AG208" s="61">
        <v>7.0668799999999994</v>
      </c>
      <c r="AI208" s="53"/>
      <c r="AJ208" s="53"/>
      <c r="AK208" s="53"/>
      <c r="AL208" s="53"/>
      <c r="AM208" s="53"/>
      <c r="AN208" s="53"/>
    </row>
    <row r="209" spans="1:40">
      <c r="A209" s="54">
        <v>188</v>
      </c>
      <c r="B209" s="55">
        <v>204</v>
      </c>
      <c r="C209" s="56" t="s">
        <v>415</v>
      </c>
      <c r="D209" s="57">
        <v>1710</v>
      </c>
      <c r="E209" s="58" t="s">
        <v>226</v>
      </c>
      <c r="F209" s="84" t="s">
        <v>271</v>
      </c>
      <c r="G209" s="84" t="s">
        <v>206</v>
      </c>
      <c r="H209" s="85">
        <f t="shared" si="13"/>
        <v>8.3675066000000005</v>
      </c>
      <c r="I209" s="85">
        <f t="shared" si="14"/>
        <v>0.47919365487706567</v>
      </c>
      <c r="J209" s="91" t="s">
        <v>229</v>
      </c>
      <c r="K209" s="59" t="s">
        <v>207</v>
      </c>
      <c r="L209" s="60">
        <f t="shared" si="15"/>
        <v>7.565377999999999</v>
      </c>
      <c r="M209" s="60">
        <f t="shared" si="16"/>
        <v>9.6273470000000003</v>
      </c>
      <c r="N209" s="61">
        <v>8.1091940000000005</v>
      </c>
      <c r="O209" s="61">
        <v>8.0412169999999996</v>
      </c>
      <c r="P209" s="61">
        <v>7.9279219999999997</v>
      </c>
      <c r="Q209" s="61">
        <v>8.1318529999999996</v>
      </c>
      <c r="R209" s="61">
        <v>8.834282</v>
      </c>
      <c r="S209" s="61">
        <v>8.5397150000000011</v>
      </c>
      <c r="T209" s="61">
        <v>8.630351000000001</v>
      </c>
      <c r="U209" s="61">
        <v>8.0638760000000005</v>
      </c>
      <c r="V209" s="61">
        <v>7.701331999999999</v>
      </c>
      <c r="W209" s="61">
        <v>8.8795999999999999</v>
      </c>
      <c r="X209" s="61">
        <v>8.743646</v>
      </c>
      <c r="Y209" s="61">
        <v>8.1545120000000004</v>
      </c>
      <c r="Z209" s="61">
        <v>7.565377999999999</v>
      </c>
      <c r="AA209" s="61">
        <v>8.5170560000000002</v>
      </c>
      <c r="AB209" s="61">
        <v>9.6273470000000003</v>
      </c>
      <c r="AC209" s="61">
        <v>9.0382130000000007</v>
      </c>
      <c r="AD209" s="61">
        <v>8.2904660000000003</v>
      </c>
      <c r="AE209" s="61">
        <v>7.9958989999999988</v>
      </c>
      <c r="AF209" s="61">
        <v>8.3357840000000003</v>
      </c>
      <c r="AG209" s="61">
        <v>8.2224889999999995</v>
      </c>
      <c r="AI209" s="53"/>
      <c r="AJ209" s="53"/>
      <c r="AK209" s="53"/>
      <c r="AL209" s="53"/>
      <c r="AM209" s="53"/>
      <c r="AN209" s="53"/>
    </row>
    <row r="210" spans="1:40">
      <c r="A210" s="54">
        <v>189</v>
      </c>
      <c r="B210" s="55">
        <v>205</v>
      </c>
      <c r="C210" s="56" t="s">
        <v>415</v>
      </c>
      <c r="D210" s="57">
        <v>1710</v>
      </c>
      <c r="E210" s="58" t="s">
        <v>226</v>
      </c>
      <c r="F210" s="84" t="s">
        <v>271</v>
      </c>
      <c r="G210" s="84" t="s">
        <v>206</v>
      </c>
      <c r="H210" s="85">
        <f t="shared" si="13"/>
        <v>6.9105328999999998</v>
      </c>
      <c r="I210" s="85">
        <f t="shared" si="14"/>
        <v>0.25433655085966311</v>
      </c>
      <c r="J210" s="91" t="s">
        <v>229</v>
      </c>
      <c r="K210" s="59" t="s">
        <v>207</v>
      </c>
      <c r="L210" s="60">
        <f t="shared" si="15"/>
        <v>6.4777459999999989</v>
      </c>
      <c r="M210" s="60">
        <f t="shared" si="16"/>
        <v>7.565377999999999</v>
      </c>
      <c r="N210" s="61">
        <v>6.8856079999999995</v>
      </c>
      <c r="O210" s="61">
        <v>7.2028339999999984</v>
      </c>
      <c r="P210" s="61">
        <v>6.8856079999999995</v>
      </c>
      <c r="Q210" s="61">
        <v>7.0215619999999994</v>
      </c>
      <c r="R210" s="61">
        <v>6.9535849999999986</v>
      </c>
      <c r="S210" s="61">
        <v>7.0215619999999994</v>
      </c>
      <c r="T210" s="61">
        <v>6.9989029999999994</v>
      </c>
      <c r="U210" s="61">
        <v>6.4777459999999989</v>
      </c>
      <c r="V210" s="61">
        <v>7.1121979999999994</v>
      </c>
      <c r="W210" s="61">
        <v>7.1801749999999993</v>
      </c>
      <c r="X210" s="61">
        <v>7.565377999999999</v>
      </c>
      <c r="Y210" s="61">
        <v>6.5683819999999988</v>
      </c>
      <c r="Z210" s="61">
        <v>6.8856079999999995</v>
      </c>
      <c r="AA210" s="61">
        <v>6.6136999999999988</v>
      </c>
      <c r="AB210" s="61">
        <v>6.7723129999999987</v>
      </c>
      <c r="AC210" s="61">
        <v>7.1575159999999993</v>
      </c>
      <c r="AD210" s="61">
        <v>6.6590179999999997</v>
      </c>
      <c r="AE210" s="61">
        <v>6.6590179999999997</v>
      </c>
      <c r="AF210" s="61">
        <v>6.8402899999999995</v>
      </c>
      <c r="AG210" s="61">
        <v>6.7496539999999996</v>
      </c>
      <c r="AI210" s="53"/>
      <c r="AJ210" s="53"/>
      <c r="AK210" s="53"/>
      <c r="AL210" s="53"/>
      <c r="AM210" s="53"/>
      <c r="AN210" s="53"/>
    </row>
    <row r="211" spans="1:40">
      <c r="A211" s="54">
        <v>190</v>
      </c>
      <c r="B211" s="55">
        <v>206</v>
      </c>
      <c r="C211" s="56" t="s">
        <v>416</v>
      </c>
      <c r="D211" s="57">
        <v>1795</v>
      </c>
      <c r="E211" s="58" t="s">
        <v>226</v>
      </c>
      <c r="F211" s="84" t="s">
        <v>199</v>
      </c>
      <c r="G211" s="84" t="s">
        <v>206</v>
      </c>
      <c r="H211" s="85">
        <f t="shared" si="13"/>
        <v>5.994996005</v>
      </c>
      <c r="I211" s="85">
        <f t="shared" si="14"/>
        <v>0.6683703974430677</v>
      </c>
      <c r="J211" s="91" t="s">
        <v>229</v>
      </c>
      <c r="K211" s="59" t="s">
        <v>233</v>
      </c>
      <c r="L211" s="60">
        <f t="shared" si="15"/>
        <v>5.027569999999999</v>
      </c>
      <c r="M211" s="60">
        <f t="shared" si="16"/>
        <v>8.1998300000000004</v>
      </c>
      <c r="N211" s="61">
        <v>5.3674549999999996</v>
      </c>
      <c r="O211" s="61">
        <v>5.4354319999999996</v>
      </c>
      <c r="P211" s="61">
        <v>6.4550869999999998</v>
      </c>
      <c r="Q211" s="61">
        <v>6.1831789999999991</v>
      </c>
      <c r="R211" s="61">
        <v>5.6620219999999994</v>
      </c>
      <c r="S211" s="61">
        <v>5.9565889999999992</v>
      </c>
      <c r="T211" s="61">
        <v>6.0472249999999992</v>
      </c>
      <c r="U211" s="61">
        <v>6.0245660000000001</v>
      </c>
      <c r="V211" s="61">
        <v>5.9112709999999993</v>
      </c>
      <c r="W211" s="61">
        <v>5.1839170999999995</v>
      </c>
      <c r="X211" s="61">
        <v>5.027569999999999</v>
      </c>
      <c r="Y211" s="61">
        <v>6.4097689999999998</v>
      </c>
      <c r="Z211" s="61">
        <v>6.0245660000000001</v>
      </c>
      <c r="AA211" s="61">
        <v>8.1998300000000004</v>
      </c>
      <c r="AB211" s="61">
        <v>5.3901139999999996</v>
      </c>
      <c r="AC211" s="61">
        <v>6.4324279999999989</v>
      </c>
      <c r="AD211" s="61">
        <v>5.4127729999999996</v>
      </c>
      <c r="AE211" s="61">
        <v>6.2738149999999999</v>
      </c>
      <c r="AF211" s="61">
        <v>6.5004049999999998</v>
      </c>
      <c r="AG211" s="61">
        <v>6.0019069999999992</v>
      </c>
      <c r="AI211" s="53"/>
      <c r="AJ211" s="53"/>
      <c r="AK211" s="53"/>
      <c r="AL211" s="53"/>
      <c r="AM211" s="53"/>
      <c r="AN211" s="53"/>
    </row>
    <row r="212" spans="1:40">
      <c r="A212" s="54">
        <v>191</v>
      </c>
      <c r="B212" s="55">
        <v>207</v>
      </c>
      <c r="C212" s="56" t="s">
        <v>417</v>
      </c>
      <c r="D212" s="57">
        <v>1853</v>
      </c>
      <c r="E212" s="58" t="s">
        <v>226</v>
      </c>
      <c r="F212" s="84" t="s">
        <v>220</v>
      </c>
      <c r="G212" s="84" t="s">
        <v>214</v>
      </c>
      <c r="H212" s="86">
        <f t="shared" si="13"/>
        <v>6.0120000000000005</v>
      </c>
      <c r="I212" s="86">
        <f t="shared" si="14"/>
        <v>0.56549624225099848</v>
      </c>
      <c r="J212" s="92" t="s">
        <v>229</v>
      </c>
      <c r="K212" s="59" t="s">
        <v>207</v>
      </c>
      <c r="L212" s="62">
        <f t="shared" si="15"/>
        <v>4.34</v>
      </c>
      <c r="M212" s="62">
        <f t="shared" si="16"/>
        <v>6.72</v>
      </c>
      <c r="N212" s="98">
        <v>6.51</v>
      </c>
      <c r="O212" s="98">
        <v>6.07</v>
      </c>
      <c r="P212" s="98">
        <v>6.08</v>
      </c>
      <c r="Q212" s="98">
        <v>6.5</v>
      </c>
      <c r="R212" s="98">
        <v>5.9</v>
      </c>
      <c r="S212" s="98">
        <v>6.02</v>
      </c>
      <c r="T212" s="98">
        <v>6.09</v>
      </c>
      <c r="U212" s="98">
        <v>6.54</v>
      </c>
      <c r="V212" s="98">
        <v>6.5</v>
      </c>
      <c r="W212" s="98">
        <v>5.96</v>
      </c>
      <c r="X212" s="98">
        <v>5.62</v>
      </c>
      <c r="Y212" s="98">
        <v>4.88</v>
      </c>
      <c r="Z212" s="98">
        <v>6.05</v>
      </c>
      <c r="AA212" s="98">
        <v>6.72</v>
      </c>
      <c r="AB212" s="98">
        <v>4.34</v>
      </c>
      <c r="AC212" s="98">
        <v>5.59</v>
      </c>
      <c r="AD212" s="98">
        <v>6.32</v>
      </c>
      <c r="AE212" s="98">
        <v>5.76</v>
      </c>
      <c r="AF212" s="98">
        <v>6.39</v>
      </c>
      <c r="AG212" s="98">
        <v>6.4</v>
      </c>
      <c r="AI212" s="63"/>
      <c r="AJ212" s="63"/>
      <c r="AK212" s="63"/>
      <c r="AL212" s="63"/>
      <c r="AM212" s="63"/>
      <c r="AN212" s="63"/>
    </row>
    <row r="213" spans="1:40">
      <c r="A213" s="54">
        <v>192</v>
      </c>
      <c r="B213" s="55">
        <v>208</v>
      </c>
      <c r="C213" s="56" t="s">
        <v>418</v>
      </c>
      <c r="D213" s="57">
        <v>1853</v>
      </c>
      <c r="E213" s="58" t="s">
        <v>226</v>
      </c>
      <c r="F213" s="84" t="s">
        <v>220</v>
      </c>
      <c r="G213" s="84" t="s">
        <v>214</v>
      </c>
      <c r="H213" s="86">
        <f t="shared" si="13"/>
        <v>6.6269999999999998</v>
      </c>
      <c r="I213" s="86">
        <f t="shared" si="14"/>
        <v>0.53637766545597332</v>
      </c>
      <c r="J213" s="92" t="s">
        <v>229</v>
      </c>
      <c r="K213" s="59" t="s">
        <v>207</v>
      </c>
      <c r="L213" s="62">
        <f t="shared" si="15"/>
        <v>5.52</v>
      </c>
      <c r="M213" s="62">
        <f t="shared" si="16"/>
        <v>7.34</v>
      </c>
      <c r="N213" s="98">
        <v>6.94</v>
      </c>
      <c r="O213" s="98">
        <v>5.52</v>
      </c>
      <c r="P213" s="98">
        <v>5.88</v>
      </c>
      <c r="Q213" s="98">
        <v>6.17</v>
      </c>
      <c r="R213" s="98">
        <v>6.73</v>
      </c>
      <c r="S213" s="98">
        <v>6.64</v>
      </c>
      <c r="T213" s="98">
        <v>6.33</v>
      </c>
      <c r="U213" s="98">
        <v>7.06</v>
      </c>
      <c r="V213" s="98">
        <v>7.34</v>
      </c>
      <c r="W213" s="98">
        <v>7.08</v>
      </c>
      <c r="X213" s="98">
        <v>7.17</v>
      </c>
      <c r="Y213" s="98">
        <v>7.29</v>
      </c>
      <c r="Z213" s="98">
        <v>6.41</v>
      </c>
      <c r="AA213" s="98">
        <v>7.26</v>
      </c>
      <c r="AB213" s="98">
        <v>7.02</v>
      </c>
      <c r="AC213" s="98">
        <v>5.59</v>
      </c>
      <c r="AD213" s="98">
        <v>6.19</v>
      </c>
      <c r="AE213" s="98">
        <v>6.55</v>
      </c>
      <c r="AF213" s="98">
        <v>6.53</v>
      </c>
      <c r="AG213" s="98">
        <v>6.84</v>
      </c>
      <c r="AI213" s="63"/>
      <c r="AJ213" s="63"/>
      <c r="AK213" s="63"/>
      <c r="AL213" s="63"/>
      <c r="AM213" s="63"/>
      <c r="AN213" s="63"/>
    </row>
    <row r="214" spans="1:40">
      <c r="A214" s="54">
        <v>193</v>
      </c>
      <c r="B214" s="55">
        <v>209</v>
      </c>
      <c r="C214" s="56" t="s">
        <v>419</v>
      </c>
      <c r="D214" s="57">
        <v>1817</v>
      </c>
      <c r="E214" s="58" t="s">
        <v>226</v>
      </c>
      <c r="F214" s="84" t="s">
        <v>220</v>
      </c>
      <c r="G214" s="84" t="s">
        <v>214</v>
      </c>
      <c r="H214" s="86">
        <f t="shared" si="13"/>
        <v>5.7764999999999995</v>
      </c>
      <c r="I214" s="86">
        <f t="shared" si="14"/>
        <v>0.26809093606461226</v>
      </c>
      <c r="J214" s="92" t="s">
        <v>229</v>
      </c>
      <c r="K214" s="59" t="s">
        <v>207</v>
      </c>
      <c r="L214" s="62">
        <f t="shared" si="15"/>
        <v>5.37</v>
      </c>
      <c r="M214" s="62">
        <f t="shared" si="16"/>
        <v>6.39</v>
      </c>
      <c r="N214" s="98">
        <v>6.12</v>
      </c>
      <c r="O214" s="98">
        <v>5.52</v>
      </c>
      <c r="P214" s="98">
        <v>5.41</v>
      </c>
      <c r="Q214" s="98">
        <v>5.55</v>
      </c>
      <c r="R214" s="98">
        <v>5.71</v>
      </c>
      <c r="S214" s="98">
        <v>5.69</v>
      </c>
      <c r="T214" s="98">
        <v>5.72</v>
      </c>
      <c r="U214" s="98">
        <v>5.92</v>
      </c>
      <c r="V214" s="98">
        <v>5.79</v>
      </c>
      <c r="W214" s="98">
        <v>6.04</v>
      </c>
      <c r="X214" s="98">
        <v>6.39</v>
      </c>
      <c r="Y214" s="98">
        <v>6.05</v>
      </c>
      <c r="Z214" s="98">
        <v>5.46</v>
      </c>
      <c r="AA214" s="98">
        <v>5.37</v>
      </c>
      <c r="AB214" s="98">
        <v>5.68</v>
      </c>
      <c r="AC214" s="98">
        <v>6.16</v>
      </c>
      <c r="AD214" s="98">
        <v>5.9</v>
      </c>
      <c r="AE214" s="98">
        <v>5.83</v>
      </c>
      <c r="AF214" s="98">
        <v>5.7</v>
      </c>
      <c r="AG214" s="98">
        <v>5.52</v>
      </c>
      <c r="AI214" s="63"/>
      <c r="AJ214" s="63"/>
      <c r="AK214" s="63"/>
      <c r="AL214" s="63"/>
      <c r="AM214" s="63"/>
      <c r="AN214" s="63"/>
    </row>
    <row r="215" spans="1:40">
      <c r="A215" s="54">
        <v>194</v>
      </c>
      <c r="B215" s="55">
        <v>210</v>
      </c>
      <c r="C215" s="56" t="s">
        <v>418</v>
      </c>
      <c r="D215" s="57">
        <v>1853</v>
      </c>
      <c r="E215" s="58" t="s">
        <v>226</v>
      </c>
      <c r="F215" s="84" t="s">
        <v>220</v>
      </c>
      <c r="G215" s="84" t="s">
        <v>214</v>
      </c>
      <c r="H215" s="86">
        <f t="shared" si="13"/>
        <v>5.9509999999999996</v>
      </c>
      <c r="I215" s="86">
        <f t="shared" si="14"/>
        <v>0.33564713614151392</v>
      </c>
      <c r="J215" s="92" t="s">
        <v>229</v>
      </c>
      <c r="K215" s="59" t="s">
        <v>207</v>
      </c>
      <c r="L215" s="62">
        <f t="shared" si="15"/>
        <v>5.24</v>
      </c>
      <c r="M215" s="62">
        <f t="shared" si="16"/>
        <v>6.57</v>
      </c>
      <c r="N215" s="98">
        <v>5.96</v>
      </c>
      <c r="O215" s="98">
        <v>5.75</v>
      </c>
      <c r="P215" s="98">
        <v>5.83</v>
      </c>
      <c r="Q215" s="98">
        <v>6.54</v>
      </c>
      <c r="R215" s="98">
        <v>6.57</v>
      </c>
      <c r="S215" s="98">
        <v>6.14</v>
      </c>
      <c r="T215" s="98">
        <v>6.15</v>
      </c>
      <c r="U215" s="98">
        <v>5.9</v>
      </c>
      <c r="V215" s="98">
        <v>6.11</v>
      </c>
      <c r="W215" s="98">
        <v>5.79</v>
      </c>
      <c r="X215" s="98">
        <v>5.7</v>
      </c>
      <c r="Y215" s="98">
        <v>5.64</v>
      </c>
      <c r="Z215" s="98">
        <v>5.39</v>
      </c>
      <c r="AA215" s="98">
        <v>5.65</v>
      </c>
      <c r="AB215" s="98">
        <v>6.06</v>
      </c>
      <c r="AC215" s="98">
        <v>5.98</v>
      </c>
      <c r="AD215" s="98">
        <v>6.36</v>
      </c>
      <c r="AE215" s="98">
        <v>5.24</v>
      </c>
      <c r="AF215" s="98">
        <v>6.24</v>
      </c>
      <c r="AG215" s="98">
        <v>6.02</v>
      </c>
      <c r="AI215" s="63"/>
      <c r="AJ215" s="63"/>
      <c r="AK215" s="63"/>
      <c r="AL215" s="63"/>
      <c r="AM215" s="63"/>
      <c r="AN215" s="63"/>
    </row>
    <row r="216" spans="1:40">
      <c r="A216" s="54">
        <v>195</v>
      </c>
      <c r="B216" s="55">
        <v>211</v>
      </c>
      <c r="C216" s="56" t="s">
        <v>420</v>
      </c>
      <c r="D216" s="57">
        <v>1805</v>
      </c>
      <c r="E216" s="58" t="s">
        <v>226</v>
      </c>
      <c r="F216" s="84" t="s">
        <v>220</v>
      </c>
      <c r="G216" s="84" t="s">
        <v>214</v>
      </c>
      <c r="H216" s="86">
        <f t="shared" si="13"/>
        <v>5.4625000000000004</v>
      </c>
      <c r="I216" s="86">
        <f t="shared" si="14"/>
        <v>0.47363356088858399</v>
      </c>
      <c r="J216" s="92" t="s">
        <v>229</v>
      </c>
      <c r="K216" s="59" t="s">
        <v>207</v>
      </c>
      <c r="L216" s="62">
        <f t="shared" si="15"/>
        <v>4.3</v>
      </c>
      <c r="M216" s="62">
        <f t="shared" si="16"/>
        <v>6.21</v>
      </c>
      <c r="N216" s="98">
        <v>6.18</v>
      </c>
      <c r="O216" s="98">
        <v>5.44</v>
      </c>
      <c r="P216" s="98">
        <v>4.3</v>
      </c>
      <c r="Q216" s="98">
        <v>4.43</v>
      </c>
      <c r="R216" s="98">
        <v>5.24</v>
      </c>
      <c r="S216" s="98">
        <v>5.01</v>
      </c>
      <c r="T216" s="98">
        <v>5.31</v>
      </c>
      <c r="U216" s="98">
        <v>5.5</v>
      </c>
      <c r="V216" s="98">
        <v>5.49</v>
      </c>
      <c r="W216" s="98">
        <v>6.21</v>
      </c>
      <c r="X216" s="98">
        <v>5.39</v>
      </c>
      <c r="Y216" s="98">
        <v>5.74</v>
      </c>
      <c r="Z216" s="98">
        <v>5.15</v>
      </c>
      <c r="AA216" s="98">
        <v>5.63</v>
      </c>
      <c r="AB216" s="98">
        <v>5.9</v>
      </c>
      <c r="AC216" s="98">
        <v>5.77</v>
      </c>
      <c r="AD216" s="98">
        <v>5.47</v>
      </c>
      <c r="AE216" s="98">
        <v>5.89</v>
      </c>
      <c r="AF216" s="98">
        <v>5.62</v>
      </c>
      <c r="AG216" s="98">
        <v>5.58</v>
      </c>
      <c r="AI216" s="63"/>
      <c r="AJ216" s="63"/>
      <c r="AK216" s="63"/>
      <c r="AL216" s="63"/>
      <c r="AM216" s="63"/>
      <c r="AN216" s="63"/>
    </row>
    <row r="217" spans="1:40">
      <c r="A217" s="54">
        <v>196</v>
      </c>
      <c r="B217" s="55">
        <v>212</v>
      </c>
      <c r="C217" s="56" t="s">
        <v>421</v>
      </c>
      <c r="D217" s="57">
        <v>1805</v>
      </c>
      <c r="E217" s="58" t="s">
        <v>226</v>
      </c>
      <c r="F217" s="84" t="s">
        <v>220</v>
      </c>
      <c r="G217" s="84" t="s">
        <v>214</v>
      </c>
      <c r="H217" s="86">
        <f t="shared" si="13"/>
        <v>5.7119999999999997</v>
      </c>
      <c r="I217" s="86">
        <f t="shared" si="14"/>
        <v>0.3062939764344052</v>
      </c>
      <c r="J217" s="92" t="s">
        <v>229</v>
      </c>
      <c r="K217" s="59" t="s">
        <v>207</v>
      </c>
      <c r="L217" s="62">
        <f t="shared" si="15"/>
        <v>4.99</v>
      </c>
      <c r="M217" s="62">
        <f t="shared" si="16"/>
        <v>6.28</v>
      </c>
      <c r="N217" s="98">
        <v>5.7</v>
      </c>
      <c r="O217" s="98">
        <v>5.83</v>
      </c>
      <c r="P217" s="98">
        <v>5.59</v>
      </c>
      <c r="Q217" s="98">
        <v>5.98</v>
      </c>
      <c r="R217" s="98">
        <v>5.28</v>
      </c>
      <c r="S217" s="98">
        <v>5.41</v>
      </c>
      <c r="T217" s="98">
        <v>5.65</v>
      </c>
      <c r="U217" s="98">
        <v>5.64</v>
      </c>
      <c r="V217" s="98">
        <v>5.68</v>
      </c>
      <c r="W217" s="98">
        <v>5.92</v>
      </c>
      <c r="X217" s="98">
        <v>5.94</v>
      </c>
      <c r="Y217" s="98">
        <v>5.32</v>
      </c>
      <c r="Z217" s="98">
        <v>5.94</v>
      </c>
      <c r="AA217" s="98">
        <v>6.12</v>
      </c>
      <c r="AB217" s="98">
        <v>5.4</v>
      </c>
      <c r="AC217" s="98">
        <v>4.99</v>
      </c>
      <c r="AD217" s="98">
        <v>5.85</v>
      </c>
      <c r="AE217" s="98">
        <v>5.95</v>
      </c>
      <c r="AF217" s="98">
        <v>6.28</v>
      </c>
      <c r="AG217" s="98">
        <v>5.77</v>
      </c>
      <c r="AI217" s="63"/>
      <c r="AJ217" s="63"/>
      <c r="AK217" s="63"/>
      <c r="AL217" s="63"/>
      <c r="AM217" s="63"/>
      <c r="AN217" s="63"/>
    </row>
    <row r="218" spans="1:40">
      <c r="A218" s="54">
        <v>197</v>
      </c>
      <c r="B218" s="55">
        <v>213</v>
      </c>
      <c r="C218" s="56" t="s">
        <v>422</v>
      </c>
      <c r="D218" s="57">
        <v>1800</v>
      </c>
      <c r="E218" s="58" t="s">
        <v>226</v>
      </c>
      <c r="F218" s="84" t="s">
        <v>199</v>
      </c>
      <c r="G218" s="84" t="s">
        <v>206</v>
      </c>
      <c r="H218" s="85">
        <f t="shared" si="13"/>
        <v>8.0638760000000005</v>
      </c>
      <c r="I218" s="85">
        <f t="shared" si="14"/>
        <v>0.70741818953904512</v>
      </c>
      <c r="J218" s="91" t="s">
        <v>229</v>
      </c>
      <c r="K218" s="59" t="s">
        <v>233</v>
      </c>
      <c r="L218" s="60">
        <f t="shared" si="15"/>
        <v>6.7949719999999996</v>
      </c>
      <c r="M218" s="60">
        <f t="shared" si="16"/>
        <v>10.488389</v>
      </c>
      <c r="N218" s="61">
        <v>8.4717380000000002</v>
      </c>
      <c r="O218" s="61">
        <v>8.3357840000000003</v>
      </c>
      <c r="P218" s="61">
        <v>8.1998300000000004</v>
      </c>
      <c r="Q218" s="61">
        <v>8.1545120000000004</v>
      </c>
      <c r="R218" s="61">
        <v>7.8826039999999997</v>
      </c>
      <c r="S218" s="61">
        <v>8.788964</v>
      </c>
      <c r="T218" s="61">
        <v>7.8599449999999988</v>
      </c>
      <c r="U218" s="61">
        <v>7.610695999999999</v>
      </c>
      <c r="V218" s="61">
        <v>7.1121979999999994</v>
      </c>
      <c r="W218" s="61">
        <v>7.5427189999999991</v>
      </c>
      <c r="X218" s="61">
        <v>8.3357840000000003</v>
      </c>
      <c r="Y218" s="61">
        <v>8.0412169999999996</v>
      </c>
      <c r="Z218" s="61">
        <v>7.8599449999999988</v>
      </c>
      <c r="AA218" s="61">
        <v>7.6786729999999999</v>
      </c>
      <c r="AB218" s="61">
        <v>8.0412169999999996</v>
      </c>
      <c r="AC218" s="61">
        <v>8.0412169999999996</v>
      </c>
      <c r="AD218" s="61">
        <v>10.488389</v>
      </c>
      <c r="AE218" s="61">
        <v>7.9958989999999988</v>
      </c>
      <c r="AF218" s="61">
        <v>8.0412169999999996</v>
      </c>
      <c r="AG218" s="61">
        <v>6.7949719999999996</v>
      </c>
      <c r="AI218" s="53"/>
      <c r="AJ218" s="53"/>
      <c r="AK218" s="53"/>
      <c r="AL218" s="53"/>
      <c r="AM218" s="53"/>
      <c r="AN218" s="53"/>
    </row>
    <row r="219" spans="1:40">
      <c r="A219" s="54">
        <v>198</v>
      </c>
      <c r="B219" s="55">
        <v>214</v>
      </c>
      <c r="C219" s="56" t="s">
        <v>423</v>
      </c>
      <c r="D219" s="57">
        <v>1800</v>
      </c>
      <c r="E219" s="58" t="s">
        <v>226</v>
      </c>
      <c r="F219" s="84" t="s">
        <v>199</v>
      </c>
      <c r="G219" s="84" t="s">
        <v>206</v>
      </c>
      <c r="H219" s="85">
        <f t="shared" si="13"/>
        <v>7.8780721999999983</v>
      </c>
      <c r="I219" s="85">
        <f t="shared" si="14"/>
        <v>0.37271127810593563</v>
      </c>
      <c r="J219" s="91" t="s">
        <v>229</v>
      </c>
      <c r="K219" s="59" t="s">
        <v>233</v>
      </c>
      <c r="L219" s="60">
        <f t="shared" si="15"/>
        <v>6.9989029999999994</v>
      </c>
      <c r="M219" s="60">
        <f t="shared" si="16"/>
        <v>8.4490789999999993</v>
      </c>
      <c r="N219" s="61">
        <v>8.2678069999999995</v>
      </c>
      <c r="O219" s="61">
        <v>7.9505809999999988</v>
      </c>
      <c r="P219" s="61">
        <v>7.7693089999999989</v>
      </c>
      <c r="Q219" s="61">
        <v>8.2451480000000004</v>
      </c>
      <c r="R219" s="61">
        <v>6.9989029999999994</v>
      </c>
      <c r="S219" s="61">
        <v>8.4490789999999993</v>
      </c>
      <c r="T219" s="61">
        <v>7.8826039999999997</v>
      </c>
      <c r="U219" s="61">
        <v>7.7466499999999989</v>
      </c>
      <c r="V219" s="61">
        <v>7.4294239999999991</v>
      </c>
      <c r="W219" s="61">
        <v>7.3387879999999992</v>
      </c>
      <c r="X219" s="61">
        <v>8.2678069999999995</v>
      </c>
      <c r="Y219" s="61">
        <v>7.7693089999999989</v>
      </c>
      <c r="Z219" s="61">
        <v>8.3584429999999994</v>
      </c>
      <c r="AA219" s="61">
        <v>7.8826039999999997</v>
      </c>
      <c r="AB219" s="61">
        <v>7.4974009999999991</v>
      </c>
      <c r="AC219" s="61">
        <v>8.2678069999999995</v>
      </c>
      <c r="AD219" s="61">
        <v>8.1998300000000004</v>
      </c>
      <c r="AE219" s="61">
        <v>7.6333549999999999</v>
      </c>
      <c r="AF219" s="61">
        <v>7.8146269999999989</v>
      </c>
      <c r="AG219" s="61">
        <v>7.7919679999999989</v>
      </c>
      <c r="AI219" s="53"/>
      <c r="AJ219" s="53"/>
      <c r="AK219" s="53"/>
      <c r="AL219" s="53"/>
      <c r="AM219" s="53"/>
      <c r="AN219" s="53"/>
    </row>
    <row r="220" spans="1:40">
      <c r="A220" s="54">
        <v>199</v>
      </c>
      <c r="B220" s="55">
        <v>215</v>
      </c>
      <c r="C220" s="56" t="s">
        <v>424</v>
      </c>
      <c r="D220" s="57">
        <v>1811</v>
      </c>
      <c r="E220" s="58" t="s">
        <v>226</v>
      </c>
      <c r="F220" s="84" t="s">
        <v>199</v>
      </c>
      <c r="G220" s="84" t="s">
        <v>206</v>
      </c>
      <c r="H220" s="85">
        <f t="shared" si="13"/>
        <v>6.9513190999999992</v>
      </c>
      <c r="I220" s="85">
        <f t="shared" si="14"/>
        <v>0.38057003030623687</v>
      </c>
      <c r="J220" s="91" t="s">
        <v>229</v>
      </c>
      <c r="K220" s="59" t="s">
        <v>233</v>
      </c>
      <c r="L220" s="60">
        <f t="shared" si="15"/>
        <v>6.296473999999999</v>
      </c>
      <c r="M220" s="60">
        <f t="shared" si="16"/>
        <v>7.5880369999999999</v>
      </c>
      <c r="N220" s="61">
        <v>7.3841059999999992</v>
      </c>
      <c r="O220" s="61">
        <v>7.5880369999999999</v>
      </c>
      <c r="P220" s="61">
        <v>6.5683819999999988</v>
      </c>
      <c r="Q220" s="61">
        <v>7.4974009999999991</v>
      </c>
      <c r="R220" s="61">
        <v>6.296473999999999</v>
      </c>
      <c r="S220" s="61">
        <v>7.5427189999999991</v>
      </c>
      <c r="T220" s="61">
        <v>7.0215619999999994</v>
      </c>
      <c r="U220" s="61">
        <v>6.9989029999999994</v>
      </c>
      <c r="V220" s="61">
        <v>6.296473999999999</v>
      </c>
      <c r="W220" s="61">
        <v>6.7269949999999987</v>
      </c>
      <c r="X220" s="61">
        <v>7.2028339999999984</v>
      </c>
      <c r="Y220" s="61">
        <v>7.1348569999999993</v>
      </c>
      <c r="Z220" s="61">
        <v>7.0668799999999994</v>
      </c>
      <c r="AA220" s="61">
        <v>6.8856079999999995</v>
      </c>
      <c r="AB220" s="61">
        <v>7.0895389999999994</v>
      </c>
      <c r="AC220" s="61">
        <v>6.7496539999999996</v>
      </c>
      <c r="AD220" s="61">
        <v>6.9082669999999986</v>
      </c>
      <c r="AE220" s="61">
        <v>6.9309259999999995</v>
      </c>
      <c r="AF220" s="61">
        <v>6.3191329999999999</v>
      </c>
      <c r="AG220" s="61">
        <v>6.8176309999999987</v>
      </c>
      <c r="AI220" s="53"/>
      <c r="AJ220" s="53"/>
      <c r="AK220" s="53"/>
      <c r="AL220" s="53"/>
      <c r="AM220" s="53"/>
      <c r="AN220" s="53"/>
    </row>
    <row r="221" spans="1:40">
      <c r="A221" s="54">
        <v>200</v>
      </c>
      <c r="B221" s="55">
        <v>216</v>
      </c>
      <c r="C221" s="56" t="s">
        <v>425</v>
      </c>
      <c r="D221" s="57">
        <v>1811</v>
      </c>
      <c r="E221" s="58" t="s">
        <v>226</v>
      </c>
      <c r="F221" s="84" t="s">
        <v>199</v>
      </c>
      <c r="G221" s="84" t="s">
        <v>206</v>
      </c>
      <c r="H221" s="85">
        <f t="shared" si="13"/>
        <v>7.5438519499999988</v>
      </c>
      <c r="I221" s="85">
        <f t="shared" si="14"/>
        <v>0.56272270456331142</v>
      </c>
      <c r="J221" s="91" t="s">
        <v>229</v>
      </c>
      <c r="K221" s="59" t="s">
        <v>233</v>
      </c>
      <c r="L221" s="60">
        <f t="shared" si="15"/>
        <v>6.3644509999999999</v>
      </c>
      <c r="M221" s="60">
        <f t="shared" si="16"/>
        <v>8.6983280000000001</v>
      </c>
      <c r="N221" s="61">
        <v>8.6983280000000001</v>
      </c>
      <c r="O221" s="61">
        <v>8.2678069999999995</v>
      </c>
      <c r="P221" s="61">
        <v>8.5397150000000011</v>
      </c>
      <c r="Q221" s="61">
        <v>7.2254929999999993</v>
      </c>
      <c r="R221" s="61">
        <v>7.8146269999999989</v>
      </c>
      <c r="S221" s="61">
        <v>7.0895389999999994</v>
      </c>
      <c r="T221" s="61">
        <v>6.7723129999999987</v>
      </c>
      <c r="U221" s="61">
        <v>7.4294239999999991</v>
      </c>
      <c r="V221" s="61">
        <v>6.9535849999999986</v>
      </c>
      <c r="W221" s="61">
        <v>7.9279219999999997</v>
      </c>
      <c r="X221" s="61">
        <v>7.656013999999999</v>
      </c>
      <c r="Y221" s="61">
        <v>7.4747419999999991</v>
      </c>
      <c r="Z221" s="61">
        <v>7.4974009999999991</v>
      </c>
      <c r="AA221" s="61">
        <v>7.9958989999999988</v>
      </c>
      <c r="AB221" s="61">
        <v>7.5880369999999999</v>
      </c>
      <c r="AC221" s="61">
        <v>6.3644509999999999</v>
      </c>
      <c r="AD221" s="61">
        <v>7.4067649999999992</v>
      </c>
      <c r="AE221" s="61">
        <v>7.2934699999999983</v>
      </c>
      <c r="AF221" s="61">
        <v>7.8146269999999989</v>
      </c>
      <c r="AG221" s="61">
        <v>7.0668799999999994</v>
      </c>
      <c r="AI221" s="53"/>
      <c r="AJ221" s="53"/>
      <c r="AK221" s="53"/>
      <c r="AL221" s="53"/>
      <c r="AM221" s="53"/>
      <c r="AN221" s="53"/>
    </row>
    <row r="222" spans="1:40">
      <c r="A222" s="54">
        <v>201</v>
      </c>
      <c r="B222" s="55">
        <v>217</v>
      </c>
      <c r="C222" s="56" t="s">
        <v>426</v>
      </c>
      <c r="D222" s="57">
        <v>1853</v>
      </c>
      <c r="E222" s="58" t="s">
        <v>226</v>
      </c>
      <c r="F222" s="84" t="s">
        <v>199</v>
      </c>
      <c r="G222" s="84" t="s">
        <v>214</v>
      </c>
      <c r="H222" s="85">
        <f t="shared" si="13"/>
        <v>7.8168929000000009</v>
      </c>
      <c r="I222" s="85">
        <f t="shared" si="14"/>
        <v>0.46860324036533324</v>
      </c>
      <c r="J222" s="91" t="s">
        <v>229</v>
      </c>
      <c r="K222" s="59" t="s">
        <v>233</v>
      </c>
      <c r="L222" s="60">
        <f t="shared" si="15"/>
        <v>6.3644509999999999</v>
      </c>
      <c r="M222" s="60">
        <f t="shared" si="16"/>
        <v>8.7209870000000009</v>
      </c>
      <c r="N222" s="61">
        <v>7.8372859999999998</v>
      </c>
      <c r="O222" s="61">
        <v>7.7693089999999989</v>
      </c>
      <c r="P222" s="61">
        <v>7.8599449999999988</v>
      </c>
      <c r="Q222" s="61">
        <v>6.3644509999999999</v>
      </c>
      <c r="R222" s="61">
        <v>7.5427189999999991</v>
      </c>
      <c r="S222" s="61">
        <v>7.5427189999999991</v>
      </c>
      <c r="T222" s="61">
        <v>7.565377999999999</v>
      </c>
      <c r="U222" s="61">
        <v>7.8372859999999998</v>
      </c>
      <c r="V222" s="61">
        <v>7.565377999999999</v>
      </c>
      <c r="W222" s="61">
        <v>7.6333549999999999</v>
      </c>
      <c r="X222" s="61">
        <v>8.0865349999999996</v>
      </c>
      <c r="Y222" s="61">
        <v>7.9279219999999997</v>
      </c>
      <c r="Z222" s="61">
        <v>8.7209870000000009</v>
      </c>
      <c r="AA222" s="61">
        <v>7.8599449999999988</v>
      </c>
      <c r="AB222" s="61">
        <v>7.8372859999999998</v>
      </c>
      <c r="AC222" s="61">
        <v>8.4264200000000002</v>
      </c>
      <c r="AD222" s="61">
        <v>8.0185580000000005</v>
      </c>
      <c r="AE222" s="61">
        <v>8.0185580000000005</v>
      </c>
      <c r="AF222" s="61">
        <v>7.4294239999999991</v>
      </c>
      <c r="AG222" s="61">
        <v>8.4943969999999993</v>
      </c>
      <c r="AI222" s="53"/>
      <c r="AJ222" s="53"/>
      <c r="AK222" s="53"/>
      <c r="AL222" s="53"/>
      <c r="AM222" s="53"/>
      <c r="AN222" s="53"/>
    </row>
    <row r="223" spans="1:40">
      <c r="A223" s="54">
        <v>202</v>
      </c>
      <c r="B223" s="55">
        <v>218</v>
      </c>
      <c r="C223" s="56" t="s">
        <v>427</v>
      </c>
      <c r="D223" s="57">
        <v>1809</v>
      </c>
      <c r="E223" s="58" t="s">
        <v>226</v>
      </c>
      <c r="F223" s="84" t="s">
        <v>271</v>
      </c>
      <c r="G223" s="84" t="s">
        <v>206</v>
      </c>
      <c r="H223" s="85">
        <f t="shared" si="13"/>
        <v>7.9063959499999994</v>
      </c>
      <c r="I223" s="85">
        <f t="shared" si="14"/>
        <v>0.4824012762084568</v>
      </c>
      <c r="J223" s="91" t="s">
        <v>229</v>
      </c>
      <c r="K223" s="59" t="s">
        <v>207</v>
      </c>
      <c r="L223" s="60">
        <f t="shared" si="15"/>
        <v>6.5683819999999988</v>
      </c>
      <c r="M223" s="60">
        <f t="shared" si="16"/>
        <v>8.585033000000001</v>
      </c>
      <c r="N223" s="61">
        <v>7.8146269999999989</v>
      </c>
      <c r="O223" s="61">
        <v>7.9958989999999988</v>
      </c>
      <c r="P223" s="61">
        <v>7.0895389999999994</v>
      </c>
      <c r="Q223" s="61">
        <v>7.3614469999999992</v>
      </c>
      <c r="R223" s="61">
        <v>8.0638760000000005</v>
      </c>
      <c r="S223" s="61">
        <v>7.9279219999999997</v>
      </c>
      <c r="T223" s="61">
        <v>8.3584429999999994</v>
      </c>
      <c r="U223" s="61">
        <v>8.3357840000000003</v>
      </c>
      <c r="V223" s="61">
        <v>7.701331999999999</v>
      </c>
      <c r="W223" s="61">
        <v>7.8372859999999998</v>
      </c>
      <c r="X223" s="61">
        <v>7.3614469999999992</v>
      </c>
      <c r="Y223" s="61">
        <v>8.1318529999999996</v>
      </c>
      <c r="Z223" s="61">
        <v>8.2904660000000003</v>
      </c>
      <c r="AA223" s="61">
        <v>8.4037609999999994</v>
      </c>
      <c r="AB223" s="61">
        <v>8.0865349999999996</v>
      </c>
      <c r="AC223" s="61">
        <v>6.5683819999999988</v>
      </c>
      <c r="AD223" s="61">
        <v>7.9505809999999988</v>
      </c>
      <c r="AE223" s="61">
        <v>7.9279219999999997</v>
      </c>
      <c r="AF223" s="61">
        <v>8.585033000000001</v>
      </c>
      <c r="AG223" s="61">
        <v>8.3357840000000003</v>
      </c>
      <c r="AI223" s="53"/>
      <c r="AJ223" s="53"/>
      <c r="AK223" s="53"/>
      <c r="AL223" s="53"/>
      <c r="AM223" s="53"/>
      <c r="AN223" s="53"/>
    </row>
    <row r="224" spans="1:40">
      <c r="A224" s="54">
        <v>203</v>
      </c>
      <c r="B224" s="55">
        <v>219</v>
      </c>
      <c r="C224" s="56" t="s">
        <v>428</v>
      </c>
      <c r="D224" s="57">
        <v>1809</v>
      </c>
      <c r="E224" s="58" t="s">
        <v>226</v>
      </c>
      <c r="F224" s="84" t="s">
        <v>271</v>
      </c>
      <c r="G224" s="84" t="s">
        <v>206</v>
      </c>
      <c r="H224" s="85">
        <f t="shared" si="13"/>
        <v>7.6027653500000012</v>
      </c>
      <c r="I224" s="85">
        <f t="shared" si="14"/>
        <v>0.35061279013197383</v>
      </c>
      <c r="J224" s="91" t="s">
        <v>229</v>
      </c>
      <c r="K224" s="59" t="s">
        <v>207</v>
      </c>
      <c r="L224" s="60">
        <f t="shared" si="15"/>
        <v>6.9309259999999995</v>
      </c>
      <c r="M224" s="60">
        <f t="shared" si="16"/>
        <v>8.4037609999999994</v>
      </c>
      <c r="N224" s="61">
        <v>7.7466499999999989</v>
      </c>
      <c r="O224" s="61">
        <v>7.565377999999999</v>
      </c>
      <c r="P224" s="61">
        <v>7.4067649999999992</v>
      </c>
      <c r="Q224" s="61">
        <v>7.8599449999999988</v>
      </c>
      <c r="R224" s="61">
        <v>7.3841059999999992</v>
      </c>
      <c r="S224" s="61">
        <v>7.8146269999999989</v>
      </c>
      <c r="T224" s="61">
        <v>7.9279219999999997</v>
      </c>
      <c r="U224" s="61">
        <v>7.8826039999999997</v>
      </c>
      <c r="V224" s="61">
        <v>7.1348569999999993</v>
      </c>
      <c r="W224" s="61">
        <v>8.4037609999999994</v>
      </c>
      <c r="X224" s="61">
        <v>6.9535849999999986</v>
      </c>
      <c r="Y224" s="61">
        <v>7.8146269999999989</v>
      </c>
      <c r="Z224" s="61">
        <v>7.7239909999999998</v>
      </c>
      <c r="AA224" s="61">
        <v>7.565377999999999</v>
      </c>
      <c r="AB224" s="61">
        <v>7.7239909999999998</v>
      </c>
      <c r="AC224" s="61">
        <v>6.9309259999999995</v>
      </c>
      <c r="AD224" s="61">
        <v>7.1348569999999993</v>
      </c>
      <c r="AE224" s="61">
        <v>7.656013999999999</v>
      </c>
      <c r="AF224" s="61">
        <v>7.701331999999999</v>
      </c>
      <c r="AG224" s="61">
        <v>7.7239909999999998</v>
      </c>
      <c r="AI224" s="53"/>
      <c r="AJ224" s="53"/>
      <c r="AK224" s="53"/>
      <c r="AL224" s="53"/>
      <c r="AM224" s="53"/>
      <c r="AN224" s="53"/>
    </row>
    <row r="225" spans="1:40">
      <c r="A225" s="54">
        <v>204</v>
      </c>
      <c r="B225" s="55">
        <v>220</v>
      </c>
      <c r="C225" s="56" t="s">
        <v>429</v>
      </c>
      <c r="D225" s="57">
        <v>1937</v>
      </c>
      <c r="E225" s="58" t="s">
        <v>226</v>
      </c>
      <c r="F225" s="84" t="s">
        <v>199</v>
      </c>
      <c r="G225" s="84" t="s">
        <v>206</v>
      </c>
      <c r="H225" s="85">
        <f t="shared" si="13"/>
        <v>9.3531730999999994</v>
      </c>
      <c r="I225" s="85">
        <f t="shared" si="14"/>
        <v>0.94783710171685243</v>
      </c>
      <c r="J225" s="91" t="s">
        <v>229</v>
      </c>
      <c r="K225" s="59" t="s">
        <v>233</v>
      </c>
      <c r="L225" s="60">
        <f t="shared" si="15"/>
        <v>6.7723129999999987</v>
      </c>
      <c r="M225" s="60">
        <f t="shared" si="16"/>
        <v>10.669661</v>
      </c>
      <c r="N225" s="61">
        <v>9.7406419999999994</v>
      </c>
      <c r="O225" s="61">
        <v>6.7723129999999987</v>
      </c>
      <c r="P225" s="61">
        <v>10.193822000000001</v>
      </c>
      <c r="Q225" s="61">
        <v>10.669661</v>
      </c>
      <c r="R225" s="61">
        <v>9.7859600000000011</v>
      </c>
      <c r="S225" s="61">
        <v>10.148503999999999</v>
      </c>
      <c r="T225" s="61">
        <v>7.9732399999999997</v>
      </c>
      <c r="U225" s="61">
        <v>10.261799</v>
      </c>
      <c r="V225" s="61">
        <v>9.1741669999999989</v>
      </c>
      <c r="W225" s="61">
        <v>9.2648030000000006</v>
      </c>
      <c r="X225" s="61">
        <v>9.876596000000001</v>
      </c>
      <c r="Y225" s="61">
        <v>10.465730000000001</v>
      </c>
      <c r="Z225" s="61">
        <v>8.8116230000000009</v>
      </c>
      <c r="AA225" s="61">
        <v>10.397753</v>
      </c>
      <c r="AB225" s="61">
        <v>8.7663050000000009</v>
      </c>
      <c r="AC225" s="61">
        <v>9.6273470000000003</v>
      </c>
      <c r="AD225" s="61">
        <v>8.992894999999999</v>
      </c>
      <c r="AE225" s="61">
        <v>9.1741669999999989</v>
      </c>
      <c r="AF225" s="61">
        <v>8.743646</v>
      </c>
      <c r="AG225" s="61">
        <v>8.2224889999999995</v>
      </c>
      <c r="AI225" s="53"/>
      <c r="AJ225" s="53"/>
      <c r="AK225" s="53"/>
      <c r="AL225" s="53"/>
      <c r="AM225" s="53"/>
      <c r="AN225" s="53"/>
    </row>
    <row r="226" spans="1:40">
      <c r="A226" s="54">
        <v>205</v>
      </c>
      <c r="B226" s="55">
        <v>221</v>
      </c>
      <c r="C226" s="56" t="s">
        <v>430</v>
      </c>
      <c r="D226" s="57">
        <v>1754</v>
      </c>
      <c r="E226" s="58" t="s">
        <v>226</v>
      </c>
      <c r="F226" s="84" t="s">
        <v>220</v>
      </c>
      <c r="G226" s="84" t="s">
        <v>214</v>
      </c>
      <c r="H226" s="86">
        <f t="shared" si="13"/>
        <v>7.0664999999999996</v>
      </c>
      <c r="I226" s="86">
        <f t="shared" si="14"/>
        <v>0.69812803267022594</v>
      </c>
      <c r="J226" s="92" t="s">
        <v>229</v>
      </c>
      <c r="K226" s="59" t="s">
        <v>207</v>
      </c>
      <c r="L226" s="62">
        <f t="shared" si="15"/>
        <v>5.72</v>
      </c>
      <c r="M226" s="62">
        <f t="shared" si="16"/>
        <v>8.81</v>
      </c>
      <c r="N226" s="98">
        <v>7.2</v>
      </c>
      <c r="O226" s="98">
        <v>7.23</v>
      </c>
      <c r="P226" s="98">
        <v>6.83</v>
      </c>
      <c r="Q226" s="98">
        <v>7.63</v>
      </c>
      <c r="R226" s="98">
        <v>7.91</v>
      </c>
      <c r="S226" s="98">
        <v>7.15</v>
      </c>
      <c r="T226" s="98">
        <v>6.57</v>
      </c>
      <c r="U226" s="98">
        <v>8.81</v>
      </c>
      <c r="V226" s="98">
        <v>7.15</v>
      </c>
      <c r="W226" s="98">
        <v>7.18</v>
      </c>
      <c r="X226" s="98">
        <v>5.72</v>
      </c>
      <c r="Y226" s="98">
        <v>7.8</v>
      </c>
      <c r="Z226" s="98">
        <v>7.13</v>
      </c>
      <c r="AA226" s="98">
        <v>7.41</v>
      </c>
      <c r="AB226" s="98">
        <v>7.54</v>
      </c>
      <c r="AC226" s="98">
        <v>6.11</v>
      </c>
      <c r="AD226" s="98">
        <v>6.06</v>
      </c>
      <c r="AE226" s="98">
        <v>6.89</v>
      </c>
      <c r="AF226" s="98">
        <v>6.6</v>
      </c>
      <c r="AG226" s="98">
        <v>6.41</v>
      </c>
      <c r="AI226" s="63"/>
      <c r="AJ226" s="63"/>
      <c r="AK226" s="63"/>
      <c r="AL226" s="63"/>
      <c r="AM226" s="63"/>
      <c r="AN226" s="63"/>
    </row>
    <row r="227" spans="1:40">
      <c r="A227" s="54">
        <v>206</v>
      </c>
      <c r="B227" s="55">
        <v>222</v>
      </c>
      <c r="C227" s="56" t="s">
        <v>431</v>
      </c>
      <c r="D227" s="57">
        <v>1754</v>
      </c>
      <c r="E227" s="58" t="s">
        <v>226</v>
      </c>
      <c r="F227" s="84" t="s">
        <v>220</v>
      </c>
      <c r="G227" s="84" t="s">
        <v>214</v>
      </c>
      <c r="H227" s="86">
        <f t="shared" si="13"/>
        <v>6.5935000000000006</v>
      </c>
      <c r="I227" s="86">
        <f t="shared" si="14"/>
        <v>0.81539116379808341</v>
      </c>
      <c r="J227" s="92" t="s">
        <v>229</v>
      </c>
      <c r="K227" s="59" t="s">
        <v>207</v>
      </c>
      <c r="L227" s="62">
        <f t="shared" si="15"/>
        <v>4.95</v>
      </c>
      <c r="M227" s="62">
        <f t="shared" si="16"/>
        <v>8.5</v>
      </c>
      <c r="N227" s="98">
        <v>7.03</v>
      </c>
      <c r="O227" s="98">
        <v>6.36</v>
      </c>
      <c r="P227" s="98">
        <v>6.75</v>
      </c>
      <c r="Q227" s="98">
        <v>4.95</v>
      </c>
      <c r="R227" s="98">
        <v>8.5</v>
      </c>
      <c r="S227" s="98">
        <v>6.85</v>
      </c>
      <c r="T227" s="98">
        <v>7.45</v>
      </c>
      <c r="U227" s="98">
        <v>7.42</v>
      </c>
      <c r="V227" s="98">
        <v>6.61</v>
      </c>
      <c r="W227" s="98">
        <v>5.55</v>
      </c>
      <c r="X227" s="98">
        <v>7.28</v>
      </c>
      <c r="Y227" s="98">
        <v>6.39</v>
      </c>
      <c r="Z227" s="98">
        <v>5.49</v>
      </c>
      <c r="AA227" s="98">
        <v>6.15</v>
      </c>
      <c r="AB227" s="98">
        <v>6.72</v>
      </c>
      <c r="AC227" s="98">
        <v>7.23</v>
      </c>
      <c r="AD227" s="98">
        <v>5.98</v>
      </c>
      <c r="AE227" s="98">
        <v>6.66</v>
      </c>
      <c r="AF227" s="98">
        <v>5.49</v>
      </c>
      <c r="AG227" s="98">
        <v>7.01</v>
      </c>
      <c r="AI227" s="63"/>
      <c r="AJ227" s="63"/>
      <c r="AK227" s="63"/>
      <c r="AL227" s="63"/>
      <c r="AM227" s="63"/>
      <c r="AN227" s="63"/>
    </row>
    <row r="228" spans="1:40">
      <c r="A228" s="54">
        <v>207</v>
      </c>
      <c r="B228" s="55">
        <v>223</v>
      </c>
      <c r="C228" s="56" t="s">
        <v>432</v>
      </c>
      <c r="D228" s="57">
        <v>1802</v>
      </c>
      <c r="E228" s="58" t="s">
        <v>226</v>
      </c>
      <c r="F228" s="84" t="s">
        <v>220</v>
      </c>
      <c r="G228" s="84" t="s">
        <v>214</v>
      </c>
      <c r="H228" s="86">
        <f t="shared" si="13"/>
        <v>6.4625000000000004</v>
      </c>
      <c r="I228" s="86">
        <f t="shared" si="14"/>
        <v>0.33280437196647533</v>
      </c>
      <c r="J228" s="92" t="s">
        <v>229</v>
      </c>
      <c r="K228" s="59" t="s">
        <v>207</v>
      </c>
      <c r="L228" s="62">
        <f t="shared" si="15"/>
        <v>5.6</v>
      </c>
      <c r="M228" s="62">
        <f t="shared" si="16"/>
        <v>6.94</v>
      </c>
      <c r="N228" s="98">
        <v>5.6</v>
      </c>
      <c r="O228" s="98">
        <v>5.94</v>
      </c>
      <c r="P228" s="98">
        <v>5.97</v>
      </c>
      <c r="Q228" s="98">
        <v>6.43</v>
      </c>
      <c r="R228" s="98">
        <v>6.88</v>
      </c>
      <c r="S228" s="98">
        <v>6.65</v>
      </c>
      <c r="T228" s="98">
        <v>6.51</v>
      </c>
      <c r="U228" s="98">
        <v>6.87</v>
      </c>
      <c r="V228" s="98">
        <v>6.38</v>
      </c>
      <c r="W228" s="98">
        <v>6.67</v>
      </c>
      <c r="X228" s="98">
        <v>6.46</v>
      </c>
      <c r="Y228" s="98">
        <v>6.48</v>
      </c>
      <c r="Z228" s="98">
        <v>6.09</v>
      </c>
      <c r="AA228" s="98">
        <v>6.94</v>
      </c>
      <c r="AB228" s="98">
        <v>6.54</v>
      </c>
      <c r="AC228" s="98">
        <v>6.37</v>
      </c>
      <c r="AD228" s="98">
        <v>6.46</v>
      </c>
      <c r="AE228" s="98">
        <v>6.58</v>
      </c>
      <c r="AF228" s="98">
        <v>6.76</v>
      </c>
      <c r="AG228" s="98">
        <v>6.67</v>
      </c>
      <c r="AI228" s="63"/>
      <c r="AJ228" s="63"/>
      <c r="AK228" s="63"/>
      <c r="AL228" s="63"/>
      <c r="AM228" s="63"/>
      <c r="AN228" s="63"/>
    </row>
    <row r="229" spans="1:40">
      <c r="A229" s="54">
        <v>208</v>
      </c>
      <c r="B229" s="55">
        <v>224</v>
      </c>
      <c r="C229" s="56" t="s">
        <v>433</v>
      </c>
      <c r="D229" s="57">
        <v>1862</v>
      </c>
      <c r="E229" s="58" t="s">
        <v>226</v>
      </c>
      <c r="F229" s="84" t="s">
        <v>220</v>
      </c>
      <c r="G229" s="84" t="s">
        <v>214</v>
      </c>
      <c r="H229" s="86">
        <f t="shared" si="13"/>
        <v>7.3855000000000022</v>
      </c>
      <c r="I229" s="86">
        <f t="shared" si="14"/>
        <v>0.65144819440996227</v>
      </c>
      <c r="J229" s="92" t="s">
        <v>229</v>
      </c>
      <c r="K229" s="59" t="s">
        <v>207</v>
      </c>
      <c r="L229" s="62">
        <f t="shared" si="15"/>
        <v>5.62</v>
      </c>
      <c r="M229" s="62">
        <f t="shared" si="16"/>
        <v>8.6999999999999993</v>
      </c>
      <c r="N229" s="98">
        <v>7.14</v>
      </c>
      <c r="O229" s="98">
        <v>6.42</v>
      </c>
      <c r="P229" s="98">
        <v>7.2</v>
      </c>
      <c r="Q229" s="98">
        <v>7.85</v>
      </c>
      <c r="R229" s="98">
        <v>7.2</v>
      </c>
      <c r="S229" s="98">
        <v>7.8</v>
      </c>
      <c r="T229" s="98">
        <v>7.42</v>
      </c>
      <c r="U229" s="98">
        <v>8.6999999999999993</v>
      </c>
      <c r="V229" s="98">
        <v>7.4</v>
      </c>
      <c r="W229" s="98">
        <v>7.14</v>
      </c>
      <c r="X229" s="98">
        <v>7.7</v>
      </c>
      <c r="Y229" s="98">
        <v>5.62</v>
      </c>
      <c r="Z229" s="98">
        <v>7.36</v>
      </c>
      <c r="AA229" s="98">
        <v>7.21</v>
      </c>
      <c r="AB229" s="98">
        <v>7.51</v>
      </c>
      <c r="AC229" s="98">
        <v>8.09</v>
      </c>
      <c r="AD229" s="98">
        <v>6.75</v>
      </c>
      <c r="AE229" s="98">
        <v>7.78</v>
      </c>
      <c r="AF229" s="98">
        <v>7.11</v>
      </c>
      <c r="AG229" s="98">
        <v>8.31</v>
      </c>
      <c r="AI229" s="63"/>
      <c r="AJ229" s="63"/>
      <c r="AK229" s="63"/>
      <c r="AL229" s="63"/>
      <c r="AM229" s="63"/>
      <c r="AN229" s="63"/>
    </row>
    <row r="230" spans="1:40">
      <c r="A230" s="54">
        <v>209</v>
      </c>
      <c r="B230" s="55">
        <v>225</v>
      </c>
      <c r="C230" s="56" t="s">
        <v>434</v>
      </c>
      <c r="D230" s="57">
        <v>1711</v>
      </c>
      <c r="E230" s="58" t="s">
        <v>226</v>
      </c>
      <c r="F230" s="84" t="s">
        <v>220</v>
      </c>
      <c r="G230" s="84" t="s">
        <v>214</v>
      </c>
      <c r="H230" s="86">
        <f t="shared" si="13"/>
        <v>7.6431578947368406</v>
      </c>
      <c r="I230" s="86">
        <f t="shared" si="14"/>
        <v>0.47138153762808793</v>
      </c>
      <c r="J230" s="92" t="s">
        <v>229</v>
      </c>
      <c r="K230" s="59" t="s">
        <v>207</v>
      </c>
      <c r="L230" s="62">
        <f t="shared" si="15"/>
        <v>6.71</v>
      </c>
      <c r="M230" s="62">
        <f t="shared" si="16"/>
        <v>8.8000000000000007</v>
      </c>
      <c r="N230" s="98">
        <v>7.29</v>
      </c>
      <c r="O230" s="98">
        <v>7.14</v>
      </c>
      <c r="P230" s="98">
        <v>7.42</v>
      </c>
      <c r="Q230" s="98">
        <v>7.62</v>
      </c>
      <c r="R230" s="98">
        <v>7.2</v>
      </c>
      <c r="S230" s="98">
        <v>7.53</v>
      </c>
      <c r="T230" s="98">
        <v>7.94</v>
      </c>
      <c r="U230" s="98">
        <v>8</v>
      </c>
      <c r="V230" s="98">
        <v>7.81</v>
      </c>
      <c r="W230" s="98" t="s">
        <v>552</v>
      </c>
      <c r="X230" s="98">
        <v>8.14</v>
      </c>
      <c r="Y230" s="98">
        <v>6.94</v>
      </c>
      <c r="Z230" s="98">
        <v>8.8000000000000007</v>
      </c>
      <c r="AA230" s="98">
        <v>8.0299999999999994</v>
      </c>
      <c r="AB230" s="98">
        <v>7.75</v>
      </c>
      <c r="AC230" s="98">
        <v>7.54</v>
      </c>
      <c r="AD230" s="98">
        <v>6.71</v>
      </c>
      <c r="AE230" s="98">
        <v>7.61</v>
      </c>
      <c r="AF230" s="98">
        <v>8.11</v>
      </c>
      <c r="AG230" s="98">
        <v>7.64</v>
      </c>
      <c r="AI230" s="63"/>
      <c r="AJ230" s="63"/>
      <c r="AK230" s="63"/>
      <c r="AL230" s="63"/>
      <c r="AM230" s="63"/>
      <c r="AN230" s="63"/>
    </row>
    <row r="231" spans="1:40">
      <c r="A231" s="54">
        <v>210</v>
      </c>
      <c r="B231" s="55">
        <v>226</v>
      </c>
      <c r="C231" s="56" t="s">
        <v>435</v>
      </c>
      <c r="D231" s="57">
        <v>1711</v>
      </c>
      <c r="E231" s="58" t="s">
        <v>226</v>
      </c>
      <c r="F231" s="84" t="s">
        <v>220</v>
      </c>
      <c r="G231" s="84" t="s">
        <v>214</v>
      </c>
      <c r="H231" s="86">
        <f t="shared" si="13"/>
        <v>6.3365</v>
      </c>
      <c r="I231" s="86">
        <f t="shared" si="14"/>
        <v>0.26478812284541764</v>
      </c>
      <c r="J231" s="92" t="s">
        <v>229</v>
      </c>
      <c r="K231" s="59" t="s">
        <v>207</v>
      </c>
      <c r="L231" s="62">
        <f t="shared" si="15"/>
        <v>5.89</v>
      </c>
      <c r="M231" s="62">
        <f t="shared" si="16"/>
        <v>6.81</v>
      </c>
      <c r="N231" s="98">
        <v>6.49</v>
      </c>
      <c r="O231" s="98">
        <v>6.81</v>
      </c>
      <c r="P231" s="98">
        <v>6.38</v>
      </c>
      <c r="Q231" s="98">
        <v>6.12</v>
      </c>
      <c r="R231" s="98">
        <v>6.12</v>
      </c>
      <c r="S231" s="98">
        <v>6.12</v>
      </c>
      <c r="T231" s="98">
        <v>5.89</v>
      </c>
      <c r="U231" s="98">
        <v>6.59</v>
      </c>
      <c r="V231" s="98">
        <v>6.7</v>
      </c>
      <c r="W231" s="98">
        <v>6.71</v>
      </c>
      <c r="X231" s="98">
        <v>6.2</v>
      </c>
      <c r="Y231" s="98">
        <v>6.08</v>
      </c>
      <c r="Z231" s="98">
        <v>6.15</v>
      </c>
      <c r="AA231" s="98">
        <v>6.04</v>
      </c>
      <c r="AB231" s="98">
        <v>6.01</v>
      </c>
      <c r="AC231" s="98">
        <v>6.63</v>
      </c>
      <c r="AD231" s="98">
        <v>6.5</v>
      </c>
      <c r="AE231" s="98">
        <v>6.51</v>
      </c>
      <c r="AF231" s="98">
        <v>6.24</v>
      </c>
      <c r="AG231" s="98">
        <v>6.44</v>
      </c>
      <c r="AI231" s="63"/>
      <c r="AJ231" s="63"/>
      <c r="AK231" s="63"/>
      <c r="AL231" s="63"/>
      <c r="AM231" s="63"/>
      <c r="AN231" s="63"/>
    </row>
    <row r="232" spans="1:40">
      <c r="A232" s="54">
        <v>211</v>
      </c>
      <c r="B232" s="55">
        <v>227</v>
      </c>
      <c r="C232" s="56" t="s">
        <v>436</v>
      </c>
      <c r="D232" s="57">
        <v>1823</v>
      </c>
      <c r="E232" s="58" t="s">
        <v>226</v>
      </c>
      <c r="F232" s="84" t="s">
        <v>220</v>
      </c>
      <c r="G232" s="84" t="s">
        <v>214</v>
      </c>
      <c r="H232" s="86">
        <f t="shared" si="13"/>
        <v>7.8530000000000015</v>
      </c>
      <c r="I232" s="86">
        <f t="shared" si="14"/>
        <v>0.66208836268280691</v>
      </c>
      <c r="J232" s="92" t="s">
        <v>229</v>
      </c>
      <c r="K232" s="59" t="s">
        <v>207</v>
      </c>
      <c r="L232" s="62">
        <f t="shared" si="15"/>
        <v>5.78</v>
      </c>
      <c r="M232" s="62">
        <f t="shared" si="16"/>
        <v>8.8699999999999992</v>
      </c>
      <c r="N232" s="98">
        <v>8.51</v>
      </c>
      <c r="O232" s="98">
        <v>7.98</v>
      </c>
      <c r="P232" s="98">
        <v>6.93</v>
      </c>
      <c r="Q232" s="98">
        <v>8.2200000000000006</v>
      </c>
      <c r="R232" s="98">
        <v>8.8699999999999992</v>
      </c>
      <c r="S232" s="98">
        <v>7.64</v>
      </c>
      <c r="T232" s="98">
        <v>7.4</v>
      </c>
      <c r="U232" s="98">
        <v>8.61</v>
      </c>
      <c r="V232" s="98">
        <v>5.78</v>
      </c>
      <c r="W232" s="98">
        <v>7.92</v>
      </c>
      <c r="X232" s="98">
        <v>7.83</v>
      </c>
      <c r="Y232" s="98">
        <v>7.58</v>
      </c>
      <c r="Z232" s="98">
        <v>7.32</v>
      </c>
      <c r="AA232" s="98">
        <v>8.08</v>
      </c>
      <c r="AB232" s="98">
        <v>7.68</v>
      </c>
      <c r="AC232" s="98">
        <v>8.2100000000000009</v>
      </c>
      <c r="AD232" s="98">
        <v>8.31</v>
      </c>
      <c r="AE232" s="98">
        <v>7.65</v>
      </c>
      <c r="AF232" s="98">
        <v>8.33</v>
      </c>
      <c r="AG232" s="98">
        <v>8.2100000000000009</v>
      </c>
      <c r="AI232" s="63"/>
      <c r="AJ232" s="63"/>
      <c r="AK232" s="63"/>
      <c r="AL232" s="63"/>
      <c r="AM232" s="63"/>
      <c r="AN232" s="63"/>
    </row>
    <row r="233" spans="1:40">
      <c r="A233" s="54">
        <v>212</v>
      </c>
      <c r="B233" s="55">
        <v>228</v>
      </c>
      <c r="C233" s="56" t="s">
        <v>437</v>
      </c>
      <c r="D233" s="57">
        <v>1823</v>
      </c>
      <c r="E233" s="58" t="s">
        <v>226</v>
      </c>
      <c r="F233" s="84" t="s">
        <v>220</v>
      </c>
      <c r="G233" s="84" t="s">
        <v>214</v>
      </c>
      <c r="H233" s="86">
        <f t="shared" si="13"/>
        <v>6.9515000000000002</v>
      </c>
      <c r="I233" s="86">
        <f t="shared" si="14"/>
        <v>0.25275037091960911</v>
      </c>
      <c r="J233" s="92" t="s">
        <v>229</v>
      </c>
      <c r="K233" s="59" t="s">
        <v>207</v>
      </c>
      <c r="L233" s="62">
        <f t="shared" si="15"/>
        <v>6.32</v>
      </c>
      <c r="M233" s="62">
        <f t="shared" si="16"/>
        <v>7.58</v>
      </c>
      <c r="N233" s="98">
        <v>7.58</v>
      </c>
      <c r="O233" s="98">
        <v>6.79</v>
      </c>
      <c r="P233" s="98">
        <v>6.99</v>
      </c>
      <c r="Q233" s="98">
        <v>6.87</v>
      </c>
      <c r="R233" s="98">
        <v>7.04</v>
      </c>
      <c r="S233" s="98">
        <v>7.08</v>
      </c>
      <c r="T233" s="98">
        <v>6.92</v>
      </c>
      <c r="U233" s="98">
        <v>6.99</v>
      </c>
      <c r="V233" s="98">
        <v>6.87</v>
      </c>
      <c r="W233" s="98">
        <v>7.06</v>
      </c>
      <c r="X233" s="98">
        <v>7.04</v>
      </c>
      <c r="Y233" s="98">
        <v>7.18</v>
      </c>
      <c r="Z233" s="98">
        <v>6.89</v>
      </c>
      <c r="AA233" s="98">
        <v>6.61</v>
      </c>
      <c r="AB233" s="98">
        <v>6.76</v>
      </c>
      <c r="AC233" s="98">
        <v>7.25</v>
      </c>
      <c r="AD233" s="98">
        <v>6.93</v>
      </c>
      <c r="AE233" s="98">
        <v>7.15</v>
      </c>
      <c r="AF233" s="98">
        <v>6.32</v>
      </c>
      <c r="AG233" s="98">
        <v>6.71</v>
      </c>
      <c r="AI233" s="63"/>
      <c r="AJ233" s="63"/>
      <c r="AK233" s="63"/>
      <c r="AL233" s="63"/>
      <c r="AM233" s="63"/>
      <c r="AN233" s="63"/>
    </row>
    <row r="234" spans="1:40">
      <c r="A234" s="54">
        <v>213</v>
      </c>
      <c r="B234" s="55">
        <v>229</v>
      </c>
      <c r="C234" s="56" t="s">
        <v>438</v>
      </c>
      <c r="D234" s="57">
        <v>1833</v>
      </c>
      <c r="E234" s="58" t="s">
        <v>226</v>
      </c>
      <c r="F234" s="84" t="s">
        <v>220</v>
      </c>
      <c r="G234" s="84" t="s">
        <v>214</v>
      </c>
      <c r="H234" s="86">
        <f t="shared" si="13"/>
        <v>6.8094999999999999</v>
      </c>
      <c r="I234" s="86">
        <f t="shared" si="14"/>
        <v>0.24086251264985181</v>
      </c>
      <c r="J234" s="92" t="s">
        <v>229</v>
      </c>
      <c r="K234" s="59" t="s">
        <v>207</v>
      </c>
      <c r="L234" s="62">
        <f t="shared" si="15"/>
        <v>6.21</v>
      </c>
      <c r="M234" s="62">
        <f t="shared" si="16"/>
        <v>7.24</v>
      </c>
      <c r="N234" s="98">
        <v>7.09</v>
      </c>
      <c r="O234" s="98">
        <v>6.65</v>
      </c>
      <c r="P234" s="98">
        <v>6.21</v>
      </c>
      <c r="Q234" s="98">
        <v>6.59</v>
      </c>
      <c r="R234" s="98">
        <v>7.24</v>
      </c>
      <c r="S234" s="98">
        <v>6.9</v>
      </c>
      <c r="T234" s="98">
        <v>6.56</v>
      </c>
      <c r="U234" s="98">
        <v>6.52</v>
      </c>
      <c r="V234" s="98">
        <v>6.58</v>
      </c>
      <c r="W234" s="98">
        <v>6.86</v>
      </c>
      <c r="X234" s="98">
        <v>6.92</v>
      </c>
      <c r="Y234" s="98">
        <v>6.93</v>
      </c>
      <c r="Z234" s="98">
        <v>6.71</v>
      </c>
      <c r="AA234" s="98">
        <v>6.83</v>
      </c>
      <c r="AB234" s="98">
        <v>6.66</v>
      </c>
      <c r="AC234" s="98">
        <v>7.1</v>
      </c>
      <c r="AD234" s="98">
        <v>6.85</v>
      </c>
      <c r="AE234" s="98">
        <v>7.04</v>
      </c>
      <c r="AF234" s="98">
        <v>6.99</v>
      </c>
      <c r="AG234" s="98">
        <v>6.96</v>
      </c>
      <c r="AI234" s="63"/>
      <c r="AJ234" s="63"/>
      <c r="AK234" s="63"/>
      <c r="AL234" s="63"/>
      <c r="AM234" s="63"/>
      <c r="AN234" s="63"/>
    </row>
    <row r="235" spans="1:40">
      <c r="A235" s="54">
        <v>214</v>
      </c>
      <c r="B235" s="55">
        <v>230</v>
      </c>
      <c r="C235" s="56" t="s">
        <v>439</v>
      </c>
      <c r="D235" s="57">
        <v>1755</v>
      </c>
      <c r="E235" s="58" t="s">
        <v>226</v>
      </c>
      <c r="F235" s="84" t="s">
        <v>220</v>
      </c>
      <c r="G235" s="84" t="s">
        <v>214</v>
      </c>
      <c r="H235" s="86">
        <f t="shared" si="13"/>
        <v>6.3630000000000004</v>
      </c>
      <c r="I235" s="86">
        <f t="shared" si="14"/>
        <v>0.57989740471914508</v>
      </c>
      <c r="J235" s="92" t="s">
        <v>229</v>
      </c>
      <c r="K235" s="59" t="s">
        <v>207</v>
      </c>
      <c r="L235" s="62">
        <f t="shared" si="15"/>
        <v>5.27</v>
      </c>
      <c r="M235" s="62">
        <f t="shared" si="16"/>
        <v>7.51</v>
      </c>
      <c r="N235" s="98">
        <v>6.3</v>
      </c>
      <c r="O235" s="98">
        <v>5.79</v>
      </c>
      <c r="P235" s="98">
        <v>6.13</v>
      </c>
      <c r="Q235" s="98">
        <v>5.99</v>
      </c>
      <c r="R235" s="98">
        <v>7.02</v>
      </c>
      <c r="S235" s="98">
        <v>7.01</v>
      </c>
      <c r="T235" s="98">
        <v>7.05</v>
      </c>
      <c r="U235" s="98">
        <v>7.51</v>
      </c>
      <c r="V235" s="98">
        <v>6.46</v>
      </c>
      <c r="W235" s="98">
        <v>6.68</v>
      </c>
      <c r="X235" s="98">
        <v>6.8</v>
      </c>
      <c r="Y235" s="98">
        <v>6.17</v>
      </c>
      <c r="Z235" s="98">
        <v>5.79</v>
      </c>
      <c r="AA235" s="98">
        <v>6.01</v>
      </c>
      <c r="AB235" s="98">
        <v>5.31</v>
      </c>
      <c r="AC235" s="98">
        <v>6.24</v>
      </c>
      <c r="AD235" s="98">
        <v>7.03</v>
      </c>
      <c r="AE235" s="98">
        <v>5.27</v>
      </c>
      <c r="AF235" s="98">
        <v>6.29</v>
      </c>
      <c r="AG235" s="98">
        <v>6.41</v>
      </c>
      <c r="AI235" s="63"/>
      <c r="AJ235" s="63"/>
      <c r="AK235" s="63"/>
      <c r="AL235" s="63"/>
      <c r="AM235" s="63"/>
      <c r="AN235" s="63"/>
    </row>
    <row r="236" spans="1:40">
      <c r="A236" s="54">
        <v>215</v>
      </c>
      <c r="B236" s="55">
        <v>231</v>
      </c>
      <c r="C236" s="56" t="s">
        <v>440</v>
      </c>
      <c r="D236" s="57">
        <v>1755</v>
      </c>
      <c r="E236" s="58" t="s">
        <v>226</v>
      </c>
      <c r="F236" s="84" t="s">
        <v>220</v>
      </c>
      <c r="G236" s="84" t="s">
        <v>214</v>
      </c>
      <c r="H236" s="86">
        <f t="shared" si="13"/>
        <v>7.2315000000000014</v>
      </c>
      <c r="I236" s="86">
        <f t="shared" si="14"/>
        <v>0.57741038265691058</v>
      </c>
      <c r="J236" s="92" t="s">
        <v>229</v>
      </c>
      <c r="K236" s="59" t="s">
        <v>207</v>
      </c>
      <c r="L236" s="62">
        <f t="shared" si="15"/>
        <v>5.34</v>
      </c>
      <c r="M236" s="62">
        <f t="shared" si="16"/>
        <v>7.89</v>
      </c>
      <c r="N236" s="98">
        <v>7.36</v>
      </c>
      <c r="O236" s="98">
        <v>7.31</v>
      </c>
      <c r="P236" s="98">
        <v>5.34</v>
      </c>
      <c r="Q236" s="98">
        <v>6.65</v>
      </c>
      <c r="R236" s="98">
        <v>7.56</v>
      </c>
      <c r="S236" s="98">
        <v>7.72</v>
      </c>
      <c r="T236" s="98">
        <v>7.58</v>
      </c>
      <c r="U236" s="98">
        <v>7.43</v>
      </c>
      <c r="V236" s="98">
        <v>7.38</v>
      </c>
      <c r="W236" s="98">
        <v>7.8</v>
      </c>
      <c r="X236" s="98">
        <v>7.01</v>
      </c>
      <c r="Y236" s="98">
        <v>7.07</v>
      </c>
      <c r="Z236" s="98">
        <v>7.89</v>
      </c>
      <c r="AA236" s="98">
        <v>7.59</v>
      </c>
      <c r="AB236" s="98">
        <v>7.16</v>
      </c>
      <c r="AC236" s="98">
        <v>7.71</v>
      </c>
      <c r="AD236" s="98">
        <v>6.79</v>
      </c>
      <c r="AE236" s="98">
        <v>6.39</v>
      </c>
      <c r="AF236" s="98">
        <v>7.52</v>
      </c>
      <c r="AG236" s="98">
        <v>7.37</v>
      </c>
      <c r="AI236" s="63"/>
      <c r="AJ236" s="63"/>
      <c r="AK236" s="63"/>
      <c r="AL236" s="63"/>
      <c r="AM236" s="63"/>
      <c r="AN236" s="63"/>
    </row>
    <row r="237" spans="1:40">
      <c r="A237" s="54">
        <v>216</v>
      </c>
      <c r="B237" s="55">
        <v>232</v>
      </c>
      <c r="C237" s="56" t="s">
        <v>441</v>
      </c>
      <c r="D237" s="57">
        <v>1931</v>
      </c>
      <c r="E237" s="58" t="s">
        <v>226</v>
      </c>
      <c r="F237" s="84" t="s">
        <v>220</v>
      </c>
      <c r="G237" s="84" t="s">
        <v>214</v>
      </c>
      <c r="H237" s="86">
        <f t="shared" si="13"/>
        <v>5.972999999999999</v>
      </c>
      <c r="I237" s="86">
        <f t="shared" si="14"/>
        <v>0.42319144603831493</v>
      </c>
      <c r="J237" s="92" t="s">
        <v>229</v>
      </c>
      <c r="K237" s="59" t="s">
        <v>207</v>
      </c>
      <c r="L237" s="62">
        <f t="shared" si="15"/>
        <v>5.1100000000000003</v>
      </c>
      <c r="M237" s="62">
        <f t="shared" si="16"/>
        <v>7.04</v>
      </c>
      <c r="N237" s="98">
        <v>5.81</v>
      </c>
      <c r="O237" s="98">
        <v>6.05</v>
      </c>
      <c r="P237" s="98">
        <v>5.98</v>
      </c>
      <c r="Q237" s="98">
        <v>6.31</v>
      </c>
      <c r="R237" s="98">
        <v>6.14</v>
      </c>
      <c r="S237" s="98">
        <v>5.8</v>
      </c>
      <c r="T237" s="98">
        <v>5.89</v>
      </c>
      <c r="U237" s="98">
        <v>6.28</v>
      </c>
      <c r="V237" s="98">
        <v>6.19</v>
      </c>
      <c r="W237" s="98">
        <v>5.57</v>
      </c>
      <c r="X237" s="98">
        <v>6.21</v>
      </c>
      <c r="Y237" s="98">
        <v>5.58</v>
      </c>
      <c r="Z237" s="98">
        <v>5.95</v>
      </c>
      <c r="AA237" s="98">
        <v>5.35</v>
      </c>
      <c r="AB237" s="98">
        <v>5.99</v>
      </c>
      <c r="AC237" s="98">
        <v>5.1100000000000003</v>
      </c>
      <c r="AD237" s="98">
        <v>7.04</v>
      </c>
      <c r="AE237" s="98">
        <v>6.28</v>
      </c>
      <c r="AF237" s="98">
        <v>6.46</v>
      </c>
      <c r="AG237" s="98">
        <v>5.47</v>
      </c>
      <c r="AI237" s="63"/>
      <c r="AJ237" s="63"/>
      <c r="AK237" s="63"/>
      <c r="AL237" s="63"/>
      <c r="AM237" s="63"/>
      <c r="AN237" s="63"/>
    </row>
    <row r="238" spans="1:40">
      <c r="A238" s="54">
        <v>217</v>
      </c>
      <c r="B238" s="55">
        <v>233</v>
      </c>
      <c r="C238" s="56" t="s">
        <v>442</v>
      </c>
      <c r="D238" s="57">
        <v>1931</v>
      </c>
      <c r="E238" s="58" t="s">
        <v>226</v>
      </c>
      <c r="F238" s="84" t="s">
        <v>220</v>
      </c>
      <c r="G238" s="84" t="s">
        <v>214</v>
      </c>
      <c r="H238" s="86">
        <f t="shared" si="13"/>
        <v>5.8705000000000007</v>
      </c>
      <c r="I238" s="86">
        <f t="shared" si="14"/>
        <v>0.51026929164902746</v>
      </c>
      <c r="J238" s="92" t="s">
        <v>229</v>
      </c>
      <c r="K238" s="59" t="s">
        <v>207</v>
      </c>
      <c r="L238" s="62">
        <f t="shared" si="15"/>
        <v>4.47</v>
      </c>
      <c r="M238" s="62">
        <f t="shared" si="16"/>
        <v>7.03</v>
      </c>
      <c r="N238" s="98">
        <v>6.24</v>
      </c>
      <c r="O238" s="98">
        <v>5.87</v>
      </c>
      <c r="P238" s="98">
        <v>6</v>
      </c>
      <c r="Q238" s="98">
        <v>4.47</v>
      </c>
      <c r="R238" s="98">
        <v>5.82</v>
      </c>
      <c r="S238" s="98">
        <v>6.05</v>
      </c>
      <c r="T238" s="98">
        <v>6.28</v>
      </c>
      <c r="U238" s="98">
        <v>6.19</v>
      </c>
      <c r="V238" s="98">
        <v>5.34</v>
      </c>
      <c r="W238" s="98">
        <v>5.96</v>
      </c>
      <c r="X238" s="98">
        <v>7.03</v>
      </c>
      <c r="Y238" s="98">
        <v>6.25</v>
      </c>
      <c r="Z238" s="98">
        <v>6.29</v>
      </c>
      <c r="AA238" s="98">
        <v>5.98</v>
      </c>
      <c r="AB238" s="98">
        <v>5.88</v>
      </c>
      <c r="AC238" s="98">
        <v>5.48</v>
      </c>
      <c r="AD238" s="98">
        <v>5.79</v>
      </c>
      <c r="AE238" s="98">
        <v>5.12</v>
      </c>
      <c r="AF238" s="98">
        <v>5.56</v>
      </c>
      <c r="AG238" s="98">
        <v>5.81</v>
      </c>
      <c r="AI238" s="63"/>
      <c r="AJ238" s="63"/>
      <c r="AK238" s="63"/>
      <c r="AL238" s="63"/>
      <c r="AM238" s="63"/>
      <c r="AN238" s="63"/>
    </row>
    <row r="239" spans="1:40">
      <c r="A239" s="54">
        <v>218</v>
      </c>
      <c r="B239" s="55">
        <v>234</v>
      </c>
      <c r="C239" s="56" t="s">
        <v>443</v>
      </c>
      <c r="D239" s="57">
        <v>1799</v>
      </c>
      <c r="E239" s="58" t="s">
        <v>226</v>
      </c>
      <c r="F239" s="84" t="s">
        <v>220</v>
      </c>
      <c r="G239" s="84" t="s">
        <v>214</v>
      </c>
      <c r="H239" s="85">
        <f t="shared" si="13"/>
        <v>8.6047463299999993</v>
      </c>
      <c r="I239" s="85">
        <f t="shared" si="14"/>
        <v>0.5444298540625867</v>
      </c>
      <c r="J239" s="91" t="s">
        <v>229</v>
      </c>
      <c r="K239" s="59" t="s">
        <v>207</v>
      </c>
      <c r="L239" s="60">
        <f t="shared" si="15"/>
        <v>7.9052629999999988</v>
      </c>
      <c r="M239" s="60">
        <f t="shared" si="16"/>
        <v>10.375094000000001</v>
      </c>
      <c r="N239" s="61">
        <v>9.2738666000000016</v>
      </c>
      <c r="O239" s="61">
        <v>8.9249179999999981</v>
      </c>
      <c r="P239" s="61">
        <v>8.8569410000000008</v>
      </c>
      <c r="Q239" s="61">
        <v>8.3131249999999994</v>
      </c>
      <c r="R239" s="61">
        <v>7.9052629999999988</v>
      </c>
      <c r="S239" s="61">
        <v>8.788964</v>
      </c>
      <c r="T239" s="61">
        <v>7.9732399999999997</v>
      </c>
      <c r="U239" s="61">
        <v>8.585033000000001</v>
      </c>
      <c r="V239" s="61">
        <v>8.3131249999999994</v>
      </c>
      <c r="W239" s="61">
        <v>10.375094000000001</v>
      </c>
      <c r="X239" s="61">
        <v>8.6076920000000001</v>
      </c>
      <c r="Y239" s="61">
        <v>8.1545120000000004</v>
      </c>
      <c r="Z239" s="61">
        <v>8.1545120000000004</v>
      </c>
      <c r="AA239" s="61">
        <v>8.5170560000000002</v>
      </c>
      <c r="AB239" s="61">
        <v>9.2194850000000006</v>
      </c>
      <c r="AC239" s="61">
        <v>8.675669000000001</v>
      </c>
      <c r="AD239" s="61">
        <v>8.1771709999999995</v>
      </c>
      <c r="AE239" s="61">
        <v>8.4490789999999993</v>
      </c>
      <c r="AF239" s="61">
        <v>8.3357840000000003</v>
      </c>
      <c r="AG239" s="61">
        <v>8.4943969999999993</v>
      </c>
      <c r="AI239" s="53"/>
      <c r="AJ239" s="53"/>
      <c r="AK239" s="53"/>
      <c r="AL239" s="53"/>
      <c r="AM239" s="53"/>
      <c r="AN239" s="53"/>
    </row>
    <row r="240" spans="1:40">
      <c r="A240" s="54">
        <v>219</v>
      </c>
      <c r="B240" s="55">
        <v>235</v>
      </c>
      <c r="C240" s="56" t="s">
        <v>444</v>
      </c>
      <c r="D240" s="57">
        <v>1881</v>
      </c>
      <c r="E240" s="58" t="s">
        <v>226</v>
      </c>
      <c r="F240" s="84" t="s">
        <v>271</v>
      </c>
      <c r="G240" s="84" t="s">
        <v>206</v>
      </c>
      <c r="H240" s="85">
        <f t="shared" si="13"/>
        <v>7.1439205999999986</v>
      </c>
      <c r="I240" s="85">
        <f t="shared" si="14"/>
        <v>0.82275574727962941</v>
      </c>
      <c r="J240" s="91" t="s">
        <v>229</v>
      </c>
      <c r="K240" s="59" t="s">
        <v>207</v>
      </c>
      <c r="L240" s="60">
        <f t="shared" si="15"/>
        <v>5.3674549999999996</v>
      </c>
      <c r="M240" s="60">
        <f t="shared" si="16"/>
        <v>8.834282</v>
      </c>
      <c r="N240" s="61">
        <v>6.8629489999999986</v>
      </c>
      <c r="O240" s="61">
        <v>5.3674549999999996</v>
      </c>
      <c r="P240" s="61">
        <v>6.4324279999999989</v>
      </c>
      <c r="Q240" s="61">
        <v>6.7949719999999996</v>
      </c>
      <c r="R240" s="61">
        <v>5.9792480000000001</v>
      </c>
      <c r="S240" s="61">
        <v>6.7043359999999996</v>
      </c>
      <c r="T240" s="61">
        <v>7.5200599999999991</v>
      </c>
      <c r="U240" s="61">
        <v>7.8146269999999989</v>
      </c>
      <c r="V240" s="61">
        <v>8.0865349999999996</v>
      </c>
      <c r="W240" s="61">
        <v>8.2451480000000004</v>
      </c>
      <c r="X240" s="61">
        <v>7.7239909999999998</v>
      </c>
      <c r="Y240" s="61">
        <v>7.1121979999999994</v>
      </c>
      <c r="Z240" s="61">
        <v>6.1605199999999991</v>
      </c>
      <c r="AA240" s="61">
        <v>6.6136999999999988</v>
      </c>
      <c r="AB240" s="61">
        <v>8.834282</v>
      </c>
      <c r="AC240" s="61">
        <v>7.2708109999999992</v>
      </c>
      <c r="AD240" s="61">
        <v>7.9958989999999988</v>
      </c>
      <c r="AE240" s="61">
        <v>7.1121979999999994</v>
      </c>
      <c r="AF240" s="61">
        <v>6.7723129999999987</v>
      </c>
      <c r="AG240" s="61">
        <v>7.4747419999999991</v>
      </c>
      <c r="AI240" s="53"/>
      <c r="AJ240" s="53"/>
      <c r="AK240" s="53"/>
      <c r="AL240" s="53"/>
      <c r="AM240" s="53"/>
      <c r="AN240" s="53"/>
    </row>
    <row r="241" spans="1:40">
      <c r="A241" s="54">
        <v>220</v>
      </c>
      <c r="B241" s="55">
        <v>236</v>
      </c>
      <c r="C241" s="56" t="s">
        <v>445</v>
      </c>
      <c r="D241" s="57">
        <v>1779</v>
      </c>
      <c r="E241" s="58" t="s">
        <v>226</v>
      </c>
      <c r="F241" s="84" t="s">
        <v>271</v>
      </c>
      <c r="G241" s="84" t="s">
        <v>206</v>
      </c>
      <c r="H241" s="85">
        <f t="shared" si="13"/>
        <v>7.4044990999999998</v>
      </c>
      <c r="I241" s="85">
        <f t="shared" si="14"/>
        <v>0.43983564609748294</v>
      </c>
      <c r="J241" s="91" t="s">
        <v>229</v>
      </c>
      <c r="K241" s="59" t="s">
        <v>207</v>
      </c>
      <c r="L241" s="60">
        <f t="shared" si="15"/>
        <v>6.6816769999999988</v>
      </c>
      <c r="M241" s="60">
        <f t="shared" si="16"/>
        <v>8.4264200000000002</v>
      </c>
      <c r="N241" s="61">
        <v>7.7239909999999998</v>
      </c>
      <c r="O241" s="61">
        <v>6.7723129999999987</v>
      </c>
      <c r="P241" s="61">
        <v>7.2254929999999993</v>
      </c>
      <c r="Q241" s="61">
        <v>7.1348569999999993</v>
      </c>
      <c r="R241" s="61">
        <v>7.565377999999999</v>
      </c>
      <c r="S241" s="61">
        <v>8.1318529999999996</v>
      </c>
      <c r="T241" s="61">
        <v>8.4264200000000002</v>
      </c>
      <c r="U241" s="61">
        <v>7.3387879999999992</v>
      </c>
      <c r="V241" s="61">
        <v>6.6816769999999988</v>
      </c>
      <c r="W241" s="61">
        <v>7.565377999999999</v>
      </c>
      <c r="X241" s="61">
        <v>8.0865349999999996</v>
      </c>
      <c r="Y241" s="61">
        <v>7.1575159999999993</v>
      </c>
      <c r="Z241" s="61">
        <v>7.5880369999999999</v>
      </c>
      <c r="AA241" s="61">
        <v>7.5880369999999999</v>
      </c>
      <c r="AB241" s="61">
        <v>7.1801749999999993</v>
      </c>
      <c r="AC241" s="61">
        <v>6.8629489999999986</v>
      </c>
      <c r="AD241" s="61">
        <v>7.1121979999999994</v>
      </c>
      <c r="AE241" s="61">
        <v>7.1121979999999994</v>
      </c>
      <c r="AF241" s="61">
        <v>7.4520829999999991</v>
      </c>
      <c r="AG241" s="61">
        <v>7.3841059999999992</v>
      </c>
      <c r="AI241" s="53"/>
      <c r="AJ241" s="53"/>
      <c r="AK241" s="53"/>
      <c r="AL241" s="53"/>
      <c r="AM241" s="53"/>
      <c r="AN241" s="53"/>
    </row>
    <row r="242" spans="1:40">
      <c r="A242" s="54">
        <v>221</v>
      </c>
      <c r="B242" s="55">
        <v>237</v>
      </c>
      <c r="C242" s="56" t="s">
        <v>446</v>
      </c>
      <c r="D242" s="57">
        <v>1779</v>
      </c>
      <c r="E242" s="58" t="s">
        <v>226</v>
      </c>
      <c r="F242" s="84" t="s">
        <v>271</v>
      </c>
      <c r="G242" s="84" t="s">
        <v>206</v>
      </c>
      <c r="H242" s="85">
        <f t="shared" si="13"/>
        <v>9.8596017499999995</v>
      </c>
      <c r="I242" s="85">
        <f t="shared" si="14"/>
        <v>0.51540509263189027</v>
      </c>
      <c r="J242" s="91" t="s">
        <v>229</v>
      </c>
      <c r="K242" s="59" t="s">
        <v>207</v>
      </c>
      <c r="L242" s="60">
        <f t="shared" si="15"/>
        <v>9.0155539999999998</v>
      </c>
      <c r="M242" s="60">
        <f t="shared" si="16"/>
        <v>11.032204999999999</v>
      </c>
      <c r="N242" s="61">
        <v>9.5367110000000004</v>
      </c>
      <c r="O242" s="61">
        <v>9.3554390000000005</v>
      </c>
      <c r="P242" s="61">
        <v>9.9219139999999992</v>
      </c>
      <c r="Q242" s="61">
        <v>9.4913929999999986</v>
      </c>
      <c r="R242" s="61">
        <v>9.6273470000000003</v>
      </c>
      <c r="S242" s="61">
        <v>10.216481</v>
      </c>
      <c r="T242" s="61">
        <v>9.7179830000000003</v>
      </c>
      <c r="U242" s="61">
        <v>9.4687339999999995</v>
      </c>
      <c r="V242" s="61">
        <v>9.9898910000000001</v>
      </c>
      <c r="W242" s="61">
        <v>9.0155539999999998</v>
      </c>
      <c r="X242" s="61">
        <v>9.967232000000001</v>
      </c>
      <c r="Y242" s="61">
        <v>9.3554390000000005</v>
      </c>
      <c r="Z242" s="61">
        <v>9.5367110000000004</v>
      </c>
      <c r="AA242" s="61">
        <v>10.171163</v>
      </c>
      <c r="AB242" s="61">
        <v>10.896250999999999</v>
      </c>
      <c r="AC242" s="61">
        <v>11.032204999999999</v>
      </c>
      <c r="AD242" s="61">
        <v>9.6726649999999985</v>
      </c>
      <c r="AE242" s="61">
        <v>10.103185999999999</v>
      </c>
      <c r="AF242" s="61">
        <v>9.4913929999999986</v>
      </c>
      <c r="AG242" s="61">
        <v>10.624343</v>
      </c>
      <c r="AI242" s="53"/>
      <c r="AJ242" s="53"/>
      <c r="AK242" s="53"/>
      <c r="AL242" s="53"/>
      <c r="AM242" s="53"/>
      <c r="AN242" s="53"/>
    </row>
    <row r="243" spans="1:40">
      <c r="A243" s="54">
        <v>222</v>
      </c>
      <c r="B243" s="55">
        <v>238</v>
      </c>
      <c r="C243" s="56" t="s">
        <v>447</v>
      </c>
      <c r="D243" s="57">
        <v>1823</v>
      </c>
      <c r="E243" s="58" t="s">
        <v>226</v>
      </c>
      <c r="F243" s="84" t="s">
        <v>199</v>
      </c>
      <c r="G243" s="84" t="s">
        <v>206</v>
      </c>
      <c r="H243" s="85">
        <f t="shared" si="13"/>
        <v>8.8478773999999998</v>
      </c>
      <c r="I243" s="85">
        <f t="shared" si="14"/>
        <v>0.85341747744567575</v>
      </c>
      <c r="J243" s="91" t="s">
        <v>229</v>
      </c>
      <c r="K243" s="59" t="s">
        <v>448</v>
      </c>
      <c r="L243" s="60">
        <f t="shared" si="15"/>
        <v>7.2934699999999983</v>
      </c>
      <c r="M243" s="60">
        <f t="shared" si="16"/>
        <v>11.122841000000001</v>
      </c>
      <c r="N243" s="61">
        <v>8.9249179999999981</v>
      </c>
      <c r="O243" s="61">
        <v>7.2934699999999983</v>
      </c>
      <c r="P243" s="61">
        <v>9.1061899999999998</v>
      </c>
      <c r="Q243" s="61">
        <v>11.122841000000001</v>
      </c>
      <c r="R243" s="61">
        <v>8.585033000000001</v>
      </c>
      <c r="S243" s="61">
        <v>8.0185580000000005</v>
      </c>
      <c r="T243" s="61">
        <v>8.5170560000000002</v>
      </c>
      <c r="U243" s="61">
        <v>9.7633009999999985</v>
      </c>
      <c r="V243" s="61">
        <v>8.4490789999999993</v>
      </c>
      <c r="W243" s="61">
        <v>8.3131249999999994</v>
      </c>
      <c r="X243" s="61">
        <v>8.4264200000000002</v>
      </c>
      <c r="Y243" s="61">
        <v>8.8569410000000008</v>
      </c>
      <c r="Z243" s="61">
        <v>9.1968259999999997</v>
      </c>
      <c r="AA243" s="61">
        <v>9.6273470000000003</v>
      </c>
      <c r="AB243" s="61">
        <v>8.834282</v>
      </c>
      <c r="AC243" s="61">
        <v>8.8569410000000008</v>
      </c>
      <c r="AD243" s="61">
        <v>8.7209870000000009</v>
      </c>
      <c r="AE243" s="61">
        <v>8.0412169999999996</v>
      </c>
      <c r="AF243" s="61">
        <v>10.375094000000001</v>
      </c>
      <c r="AG243" s="61">
        <v>7.9279219999999997</v>
      </c>
      <c r="AI243" s="53"/>
      <c r="AJ243" s="53"/>
      <c r="AK243" s="53"/>
      <c r="AL243" s="53"/>
      <c r="AM243" s="53"/>
      <c r="AN243" s="53"/>
    </row>
    <row r="244" spans="1:40">
      <c r="A244" s="54">
        <v>223</v>
      </c>
      <c r="B244" s="55">
        <v>239</v>
      </c>
      <c r="C244" s="56" t="s">
        <v>449</v>
      </c>
      <c r="D244" s="57">
        <v>1903</v>
      </c>
      <c r="E244" s="58" t="s">
        <v>226</v>
      </c>
      <c r="F244" s="84" t="s">
        <v>271</v>
      </c>
      <c r="G244" s="84" t="s">
        <v>206</v>
      </c>
      <c r="H244" s="85">
        <f t="shared" si="13"/>
        <v>6.1299303499999995</v>
      </c>
      <c r="I244" s="85">
        <f t="shared" si="14"/>
        <v>0.36439976673884888</v>
      </c>
      <c r="J244" s="91" t="s">
        <v>229</v>
      </c>
      <c r="K244" s="59" t="s">
        <v>207</v>
      </c>
      <c r="L244" s="60">
        <f t="shared" si="15"/>
        <v>5.4807499999999996</v>
      </c>
      <c r="M244" s="60">
        <f t="shared" si="16"/>
        <v>6.7723129999999987</v>
      </c>
      <c r="N244" s="61">
        <v>5.5940449999999986</v>
      </c>
      <c r="O244" s="61">
        <v>5.8206349999999993</v>
      </c>
      <c r="P244" s="61">
        <v>6.2058379999999991</v>
      </c>
      <c r="Q244" s="61">
        <v>5.5940449999999986</v>
      </c>
      <c r="R244" s="61">
        <v>6.7496539999999996</v>
      </c>
      <c r="S244" s="61">
        <v>5.6620219999999994</v>
      </c>
      <c r="T244" s="61">
        <v>6.1378609999999991</v>
      </c>
      <c r="U244" s="61">
        <v>6.387109999999999</v>
      </c>
      <c r="V244" s="61">
        <v>6.2058379999999991</v>
      </c>
      <c r="W244" s="61">
        <v>6.2058379999999991</v>
      </c>
      <c r="X244" s="61">
        <v>6.1152019999999991</v>
      </c>
      <c r="Y244" s="61">
        <v>6.0019069999999992</v>
      </c>
      <c r="Z244" s="61">
        <v>6.7723129999999987</v>
      </c>
      <c r="AA244" s="61">
        <v>6.387109999999999</v>
      </c>
      <c r="AB244" s="61">
        <v>6.0019069999999992</v>
      </c>
      <c r="AC244" s="61">
        <v>5.9112709999999993</v>
      </c>
      <c r="AD244" s="61">
        <v>6.4550869999999998</v>
      </c>
      <c r="AE244" s="61">
        <v>5.4807499999999996</v>
      </c>
      <c r="AF244" s="61">
        <v>6.4324279999999989</v>
      </c>
      <c r="AG244" s="61">
        <v>6.4777459999999989</v>
      </c>
      <c r="AI244" s="53"/>
      <c r="AJ244" s="53"/>
      <c r="AK244" s="53"/>
      <c r="AL244" s="53"/>
      <c r="AM244" s="53"/>
      <c r="AN244" s="53"/>
    </row>
    <row r="245" spans="1:40">
      <c r="A245" s="54">
        <v>224</v>
      </c>
      <c r="B245" s="55">
        <v>240</v>
      </c>
      <c r="C245" s="56" t="s">
        <v>450</v>
      </c>
      <c r="D245" s="57">
        <v>1903</v>
      </c>
      <c r="E245" s="58" t="s">
        <v>226</v>
      </c>
      <c r="F245" s="84" t="s">
        <v>271</v>
      </c>
      <c r="G245" s="84" t="s">
        <v>206</v>
      </c>
      <c r="H245" s="85">
        <f t="shared" si="13"/>
        <v>8.2530786499999991</v>
      </c>
      <c r="I245" s="85">
        <f t="shared" si="14"/>
        <v>0.72048048788549979</v>
      </c>
      <c r="J245" s="91" t="s">
        <v>229</v>
      </c>
      <c r="K245" s="59" t="s">
        <v>207</v>
      </c>
      <c r="L245" s="60">
        <f t="shared" si="15"/>
        <v>7.4747419999999991</v>
      </c>
      <c r="M245" s="60">
        <f t="shared" si="16"/>
        <v>10.193822000000001</v>
      </c>
      <c r="N245" s="61">
        <v>8.834282</v>
      </c>
      <c r="O245" s="61">
        <v>8.3131249999999994</v>
      </c>
      <c r="P245" s="61">
        <v>7.5200599999999991</v>
      </c>
      <c r="Q245" s="61">
        <v>10.193822000000001</v>
      </c>
      <c r="R245" s="61">
        <v>9.1288490000000007</v>
      </c>
      <c r="S245" s="61">
        <v>7.8372859999999998</v>
      </c>
      <c r="T245" s="61">
        <v>8.4490789999999993</v>
      </c>
      <c r="U245" s="61">
        <v>7.701331999999999</v>
      </c>
      <c r="V245" s="61">
        <v>9.6726649999999985</v>
      </c>
      <c r="W245" s="61">
        <v>7.4747419999999991</v>
      </c>
      <c r="X245" s="61">
        <v>7.610695999999999</v>
      </c>
      <c r="Y245" s="61">
        <v>8.0412169999999996</v>
      </c>
      <c r="Z245" s="61">
        <v>7.7693089999999989</v>
      </c>
      <c r="AA245" s="61">
        <v>8.902258999999999</v>
      </c>
      <c r="AB245" s="61">
        <v>7.9052629999999988</v>
      </c>
      <c r="AC245" s="61">
        <v>7.6786729999999999</v>
      </c>
      <c r="AD245" s="61">
        <v>7.8826039999999997</v>
      </c>
      <c r="AE245" s="61">
        <v>8.1091940000000005</v>
      </c>
      <c r="AF245" s="61">
        <v>8.0412169999999996</v>
      </c>
      <c r="AG245" s="61">
        <v>7.9958989999999988</v>
      </c>
      <c r="AI245" s="53"/>
      <c r="AJ245" s="53"/>
      <c r="AK245" s="53"/>
      <c r="AL245" s="53"/>
      <c r="AM245" s="53"/>
      <c r="AN245" s="53"/>
    </row>
    <row r="246" spans="1:40">
      <c r="A246" s="54">
        <v>225</v>
      </c>
      <c r="B246" s="55">
        <v>241</v>
      </c>
      <c r="C246" s="56" t="s">
        <v>451</v>
      </c>
      <c r="D246" s="57">
        <v>1787</v>
      </c>
      <c r="E246" s="58" t="s">
        <v>226</v>
      </c>
      <c r="F246" s="84" t="s">
        <v>271</v>
      </c>
      <c r="G246" s="84" t="s">
        <v>206</v>
      </c>
      <c r="H246" s="85">
        <f t="shared" si="13"/>
        <v>7.0045677499999996</v>
      </c>
      <c r="I246" s="85">
        <f t="shared" si="14"/>
        <v>0.31001246866003224</v>
      </c>
      <c r="J246" s="91" t="s">
        <v>229</v>
      </c>
      <c r="K246" s="59" t="s">
        <v>207</v>
      </c>
      <c r="L246" s="60">
        <f t="shared" si="15"/>
        <v>6.296473999999999</v>
      </c>
      <c r="M246" s="60">
        <f t="shared" si="16"/>
        <v>7.5200599999999991</v>
      </c>
      <c r="N246" s="61">
        <v>7.5200599999999991</v>
      </c>
      <c r="O246" s="61">
        <v>6.296473999999999</v>
      </c>
      <c r="P246" s="61">
        <v>7.1801749999999993</v>
      </c>
      <c r="Q246" s="61">
        <v>6.387109999999999</v>
      </c>
      <c r="R246" s="61">
        <v>6.8402899999999995</v>
      </c>
      <c r="S246" s="61">
        <v>7.2934699999999983</v>
      </c>
      <c r="T246" s="61">
        <v>6.9989029999999994</v>
      </c>
      <c r="U246" s="61">
        <v>6.9989029999999994</v>
      </c>
      <c r="V246" s="61">
        <v>6.9082669999999986</v>
      </c>
      <c r="W246" s="61">
        <v>6.6816769999999988</v>
      </c>
      <c r="X246" s="61">
        <v>6.9762439999999994</v>
      </c>
      <c r="Y246" s="61">
        <v>7.2481519999999984</v>
      </c>
      <c r="Z246" s="61">
        <v>7.1348569999999993</v>
      </c>
      <c r="AA246" s="61">
        <v>6.9989029999999994</v>
      </c>
      <c r="AB246" s="61">
        <v>7.0442209999999994</v>
      </c>
      <c r="AC246" s="61">
        <v>6.6590179999999997</v>
      </c>
      <c r="AD246" s="61">
        <v>7.1575159999999993</v>
      </c>
      <c r="AE246" s="61">
        <v>7.3161289999999992</v>
      </c>
      <c r="AF246" s="61">
        <v>7.4520829999999991</v>
      </c>
      <c r="AG246" s="61">
        <v>6.9989029999999994</v>
      </c>
      <c r="AI246" s="53"/>
      <c r="AJ246" s="53"/>
      <c r="AK246" s="53"/>
      <c r="AL246" s="53"/>
      <c r="AM246" s="53"/>
      <c r="AN246" s="53"/>
    </row>
    <row r="247" spans="1:40">
      <c r="A247" s="54">
        <v>226</v>
      </c>
      <c r="B247" s="55">
        <v>242</v>
      </c>
      <c r="C247" s="56" t="s">
        <v>452</v>
      </c>
      <c r="D247" s="57">
        <v>1787</v>
      </c>
      <c r="E247" s="58" t="s">
        <v>226</v>
      </c>
      <c r="F247" s="84" t="s">
        <v>271</v>
      </c>
      <c r="G247" s="84" t="s">
        <v>206</v>
      </c>
      <c r="H247" s="85">
        <f t="shared" si="13"/>
        <v>7.181307949999999</v>
      </c>
      <c r="I247" s="85">
        <f t="shared" si="14"/>
        <v>0.43840773501005598</v>
      </c>
      <c r="J247" s="91" t="s">
        <v>229</v>
      </c>
      <c r="K247" s="59" t="s">
        <v>207</v>
      </c>
      <c r="L247" s="60">
        <f t="shared" si="15"/>
        <v>6.0472249999999992</v>
      </c>
      <c r="M247" s="60">
        <f t="shared" si="16"/>
        <v>7.8826039999999997</v>
      </c>
      <c r="N247" s="61">
        <v>7.4520829999999991</v>
      </c>
      <c r="O247" s="61">
        <v>7.4520829999999991</v>
      </c>
      <c r="P247" s="61">
        <v>7.4520829999999991</v>
      </c>
      <c r="Q247" s="61">
        <v>6.9309259999999995</v>
      </c>
      <c r="R247" s="61">
        <v>6.9309259999999995</v>
      </c>
      <c r="S247" s="61">
        <v>7.610695999999999</v>
      </c>
      <c r="T247" s="61">
        <v>6.3644509999999999</v>
      </c>
      <c r="U247" s="61">
        <v>7.2254929999999993</v>
      </c>
      <c r="V247" s="61">
        <v>7.3387879999999992</v>
      </c>
      <c r="W247" s="61">
        <v>6.8629489999999986</v>
      </c>
      <c r="X247" s="61">
        <v>6.9082669999999986</v>
      </c>
      <c r="Y247" s="61">
        <v>7.4747419999999991</v>
      </c>
      <c r="Z247" s="61">
        <v>7.4747419999999991</v>
      </c>
      <c r="AA247" s="61">
        <v>7.3614469999999992</v>
      </c>
      <c r="AB247" s="61">
        <v>7.8826039999999997</v>
      </c>
      <c r="AC247" s="61">
        <v>6.7496539999999996</v>
      </c>
      <c r="AD247" s="61">
        <v>7.2481519999999984</v>
      </c>
      <c r="AE247" s="61">
        <v>6.0472249999999992</v>
      </c>
      <c r="AF247" s="61">
        <v>7.701331999999999</v>
      </c>
      <c r="AG247" s="61">
        <v>7.1575159999999993</v>
      </c>
      <c r="AI247" s="53"/>
      <c r="AJ247" s="53"/>
      <c r="AK247" s="53"/>
      <c r="AL247" s="53"/>
      <c r="AM247" s="53"/>
      <c r="AN247" s="53"/>
    </row>
    <row r="248" spans="1:40">
      <c r="A248" s="54">
        <v>227</v>
      </c>
      <c r="B248" s="55">
        <v>243</v>
      </c>
      <c r="C248" s="56" t="s">
        <v>453</v>
      </c>
      <c r="D248" s="57">
        <v>1720</v>
      </c>
      <c r="E248" s="58" t="s">
        <v>226</v>
      </c>
      <c r="F248" s="84" t="s">
        <v>220</v>
      </c>
      <c r="G248" s="84" t="s">
        <v>214</v>
      </c>
      <c r="H248" s="86">
        <f t="shared" si="13"/>
        <v>5.0744999999999987</v>
      </c>
      <c r="I248" s="86">
        <f t="shared" si="14"/>
        <v>0.50371097863755165</v>
      </c>
      <c r="J248" s="92" t="s">
        <v>229</v>
      </c>
      <c r="K248" s="59" t="s">
        <v>207</v>
      </c>
      <c r="L248" s="62">
        <f t="shared" si="15"/>
        <v>4.3899999999999997</v>
      </c>
      <c r="M248" s="62">
        <f t="shared" si="16"/>
        <v>6.18</v>
      </c>
      <c r="N248" s="98">
        <v>4.8899999999999997</v>
      </c>
      <c r="O248" s="98">
        <v>4.68</v>
      </c>
      <c r="P248" s="98">
        <v>5.28</v>
      </c>
      <c r="Q248" s="98">
        <v>5.14</v>
      </c>
      <c r="R248" s="98">
        <v>5.22</v>
      </c>
      <c r="S248" s="98">
        <v>4.71</v>
      </c>
      <c r="T248" s="98">
        <v>4.41</v>
      </c>
      <c r="U248" s="98">
        <v>6.01</v>
      </c>
      <c r="V248" s="98">
        <v>4.8</v>
      </c>
      <c r="W248" s="98">
        <v>4.3899999999999997</v>
      </c>
      <c r="X248" s="98">
        <v>4.75</v>
      </c>
      <c r="Y248" s="98">
        <v>5.15</v>
      </c>
      <c r="Z248" s="98">
        <v>6.05</v>
      </c>
      <c r="AA248" s="98">
        <v>6.18</v>
      </c>
      <c r="AB248" s="98">
        <v>4.41</v>
      </c>
      <c r="AC248" s="98">
        <v>4.9000000000000004</v>
      </c>
      <c r="AD248" s="98">
        <v>5.24</v>
      </c>
      <c r="AE248" s="98">
        <v>5.13</v>
      </c>
      <c r="AF248" s="98">
        <v>4.9400000000000004</v>
      </c>
      <c r="AG248" s="98">
        <v>5.21</v>
      </c>
      <c r="AI248" s="53"/>
      <c r="AJ248" s="53"/>
      <c r="AK248" s="53"/>
      <c r="AL248" s="53"/>
      <c r="AM248" s="53"/>
      <c r="AN248" s="53"/>
    </row>
    <row r="249" spans="1:40">
      <c r="A249" s="54">
        <v>228</v>
      </c>
      <c r="B249" s="55">
        <v>244</v>
      </c>
      <c r="C249" s="56" t="s">
        <v>454</v>
      </c>
      <c r="D249" s="57">
        <v>1720</v>
      </c>
      <c r="E249" s="58" t="s">
        <v>226</v>
      </c>
      <c r="F249" s="84" t="s">
        <v>220</v>
      </c>
      <c r="G249" s="84" t="s">
        <v>214</v>
      </c>
      <c r="H249" s="86">
        <f t="shared" si="13"/>
        <v>5.2579999999999991</v>
      </c>
      <c r="I249" s="86">
        <f t="shared" si="14"/>
        <v>0.82646597026133695</v>
      </c>
      <c r="J249" s="92" t="s">
        <v>229</v>
      </c>
      <c r="K249" s="59" t="s">
        <v>207</v>
      </c>
      <c r="L249" s="62">
        <f t="shared" si="15"/>
        <v>4.0599999999999996</v>
      </c>
      <c r="M249" s="62">
        <f t="shared" si="16"/>
        <v>8.2100000000000009</v>
      </c>
      <c r="N249" s="98">
        <v>4.96</v>
      </c>
      <c r="O249" s="98">
        <v>5.25</v>
      </c>
      <c r="P249" s="98">
        <v>5.58</v>
      </c>
      <c r="Q249" s="98">
        <v>4.9400000000000004</v>
      </c>
      <c r="R249" s="98">
        <v>4.0599999999999996</v>
      </c>
      <c r="S249" s="98">
        <v>5.84</v>
      </c>
      <c r="T249" s="98">
        <v>5.21</v>
      </c>
      <c r="U249" s="98">
        <v>8.2100000000000009</v>
      </c>
      <c r="V249" s="98">
        <v>5.24</v>
      </c>
      <c r="W249" s="98">
        <v>4.97</v>
      </c>
      <c r="X249" s="98">
        <v>4.4000000000000004</v>
      </c>
      <c r="Y249" s="98">
        <v>4.62</v>
      </c>
      <c r="Z249" s="98">
        <v>5.59</v>
      </c>
      <c r="AA249" s="98">
        <v>5.46</v>
      </c>
      <c r="AB249" s="98">
        <v>5.94</v>
      </c>
      <c r="AC249" s="98">
        <v>5.23</v>
      </c>
      <c r="AD249" s="98">
        <v>5.0999999999999996</v>
      </c>
      <c r="AE249" s="98">
        <v>5.44</v>
      </c>
      <c r="AF249" s="98">
        <v>4.54</v>
      </c>
      <c r="AG249" s="98">
        <v>4.58</v>
      </c>
      <c r="AI249" s="53"/>
      <c r="AJ249" s="53"/>
      <c r="AK249" s="53"/>
      <c r="AL249" s="53"/>
      <c r="AM249" s="53"/>
      <c r="AN249" s="53"/>
    </row>
    <row r="250" spans="1:40">
      <c r="A250" s="54">
        <v>229</v>
      </c>
      <c r="B250" s="55">
        <v>245</v>
      </c>
      <c r="C250" s="56" t="s">
        <v>455</v>
      </c>
      <c r="D250" s="57">
        <v>1815</v>
      </c>
      <c r="E250" s="58" t="s">
        <v>226</v>
      </c>
      <c r="F250" s="84" t="s">
        <v>220</v>
      </c>
      <c r="G250" s="84" t="s">
        <v>214</v>
      </c>
      <c r="H250" s="86">
        <f t="shared" si="13"/>
        <v>6.1835000000000004</v>
      </c>
      <c r="I250" s="86">
        <f t="shared" si="14"/>
        <v>0.25583735067421259</v>
      </c>
      <c r="J250" s="92" t="s">
        <v>229</v>
      </c>
      <c r="K250" s="59" t="s">
        <v>207</v>
      </c>
      <c r="L250" s="62">
        <f t="shared" si="15"/>
        <v>5.64</v>
      </c>
      <c r="M250" s="62">
        <f t="shared" si="16"/>
        <v>6.7</v>
      </c>
      <c r="N250" s="98">
        <v>5.92</v>
      </c>
      <c r="O250" s="98">
        <v>5.91</v>
      </c>
      <c r="P250" s="98">
        <v>5.64</v>
      </c>
      <c r="Q250" s="98">
        <v>6.46</v>
      </c>
      <c r="R250" s="98">
        <v>6.45</v>
      </c>
      <c r="S250" s="98">
        <v>6.51</v>
      </c>
      <c r="T250" s="98">
        <v>6.56</v>
      </c>
      <c r="U250" s="98">
        <v>6.14</v>
      </c>
      <c r="V250" s="98">
        <v>6.19</v>
      </c>
      <c r="W250" s="98">
        <v>6.38</v>
      </c>
      <c r="X250" s="98">
        <v>6.7</v>
      </c>
      <c r="Y250" s="98">
        <v>6.05</v>
      </c>
      <c r="Z250" s="98">
        <v>6</v>
      </c>
      <c r="AA250" s="98">
        <v>6.05</v>
      </c>
      <c r="AB250" s="98">
        <v>6.34</v>
      </c>
      <c r="AC250" s="98">
        <v>6.03</v>
      </c>
      <c r="AD250" s="98">
        <v>6.15</v>
      </c>
      <c r="AE250" s="98">
        <v>6.01</v>
      </c>
      <c r="AF250" s="98">
        <v>6.1</v>
      </c>
      <c r="AG250" s="98">
        <v>6.08</v>
      </c>
      <c r="AI250" s="53"/>
      <c r="AJ250" s="53"/>
      <c r="AK250" s="53"/>
      <c r="AL250" s="53"/>
      <c r="AM250" s="53"/>
      <c r="AN250" s="53"/>
    </row>
    <row r="251" spans="1:40">
      <c r="A251" s="54">
        <v>230</v>
      </c>
      <c r="B251" s="55">
        <v>246</v>
      </c>
      <c r="C251" s="56" t="s">
        <v>456</v>
      </c>
      <c r="D251" s="57">
        <v>1857</v>
      </c>
      <c r="E251" s="58" t="s">
        <v>226</v>
      </c>
      <c r="F251" s="84" t="s">
        <v>220</v>
      </c>
      <c r="G251" s="84" t="s">
        <v>214</v>
      </c>
      <c r="H251" s="86">
        <f t="shared" si="13"/>
        <v>7.3140000000000018</v>
      </c>
      <c r="I251" s="86">
        <f t="shared" si="14"/>
        <v>0.3953782998597673</v>
      </c>
      <c r="J251" s="92" t="s">
        <v>229</v>
      </c>
      <c r="K251" s="59" t="s">
        <v>207</v>
      </c>
      <c r="L251" s="62">
        <f t="shared" si="15"/>
        <v>6.81</v>
      </c>
      <c r="M251" s="62">
        <f t="shared" si="16"/>
        <v>8.7200000000000006</v>
      </c>
      <c r="N251" s="98">
        <v>7.13</v>
      </c>
      <c r="O251" s="98">
        <v>7.15</v>
      </c>
      <c r="P251" s="98">
        <v>7.11</v>
      </c>
      <c r="Q251" s="98">
        <v>7.44</v>
      </c>
      <c r="R251" s="98">
        <v>8.7200000000000006</v>
      </c>
      <c r="S251" s="98">
        <v>6.81</v>
      </c>
      <c r="T251" s="98">
        <v>7.03</v>
      </c>
      <c r="U251" s="98">
        <v>6.97</v>
      </c>
      <c r="V251" s="98">
        <v>7.29</v>
      </c>
      <c r="W251" s="98">
        <v>7.54</v>
      </c>
      <c r="X251" s="98">
        <v>7.51</v>
      </c>
      <c r="Y251" s="98">
        <v>6.95</v>
      </c>
      <c r="Z251" s="98">
        <v>7.22</v>
      </c>
      <c r="AA251" s="98">
        <v>6.9</v>
      </c>
      <c r="AB251" s="98">
        <v>7.53</v>
      </c>
      <c r="AC251" s="98">
        <v>7.58</v>
      </c>
      <c r="AD251" s="98">
        <v>7.34</v>
      </c>
      <c r="AE251" s="98">
        <v>7.53</v>
      </c>
      <c r="AF251" s="98">
        <v>7.21</v>
      </c>
      <c r="AG251" s="98">
        <v>7.32</v>
      </c>
      <c r="AI251" s="53"/>
      <c r="AJ251" s="53"/>
      <c r="AK251" s="53"/>
      <c r="AL251" s="53"/>
      <c r="AM251" s="53"/>
      <c r="AN251" s="53"/>
    </row>
    <row r="252" spans="1:40">
      <c r="A252" s="54">
        <v>231</v>
      </c>
      <c r="B252" s="55">
        <v>247</v>
      </c>
      <c r="C252" s="56" t="s">
        <v>457</v>
      </c>
      <c r="D252" s="57">
        <v>1857</v>
      </c>
      <c r="E252" s="58" t="s">
        <v>226</v>
      </c>
      <c r="F252" s="84" t="s">
        <v>220</v>
      </c>
      <c r="G252" s="84" t="s">
        <v>214</v>
      </c>
      <c r="H252" s="86">
        <f t="shared" si="13"/>
        <v>6.7974999999999994</v>
      </c>
      <c r="I252" s="86">
        <f t="shared" si="14"/>
        <v>0.32168113093558975</v>
      </c>
      <c r="J252" s="92" t="s">
        <v>229</v>
      </c>
      <c r="K252" s="59" t="s">
        <v>207</v>
      </c>
      <c r="L252" s="62">
        <f t="shared" si="15"/>
        <v>6.09</v>
      </c>
      <c r="M252" s="62">
        <f t="shared" si="16"/>
        <v>7.36</v>
      </c>
      <c r="N252" s="98">
        <v>6.98</v>
      </c>
      <c r="O252" s="98">
        <v>6.5</v>
      </c>
      <c r="P252" s="98">
        <v>6.09</v>
      </c>
      <c r="Q252" s="98">
        <v>6.8</v>
      </c>
      <c r="R252" s="98">
        <v>6.55</v>
      </c>
      <c r="S252" s="98">
        <v>6.86</v>
      </c>
      <c r="T252" s="98">
        <v>6.29</v>
      </c>
      <c r="U252" s="98">
        <v>6.5</v>
      </c>
      <c r="V252" s="98">
        <v>6.73</v>
      </c>
      <c r="W252" s="98">
        <v>7.05</v>
      </c>
      <c r="X252" s="98">
        <v>6.65</v>
      </c>
      <c r="Y252" s="98">
        <v>6.96</v>
      </c>
      <c r="Z252" s="98">
        <v>6.74</v>
      </c>
      <c r="AA252" s="98">
        <v>7.28</v>
      </c>
      <c r="AB252" s="98">
        <v>7.36</v>
      </c>
      <c r="AC252" s="98">
        <v>6.83</v>
      </c>
      <c r="AD252" s="98">
        <v>7.14</v>
      </c>
      <c r="AE252" s="98">
        <v>6.52</v>
      </c>
      <c r="AF252" s="98">
        <v>7.19</v>
      </c>
      <c r="AG252" s="98">
        <v>6.93</v>
      </c>
      <c r="AI252" s="53"/>
      <c r="AJ252" s="53"/>
      <c r="AK252" s="53"/>
      <c r="AL252" s="53"/>
      <c r="AM252" s="53"/>
      <c r="AN252" s="53"/>
    </row>
    <row r="253" spans="1:40">
      <c r="A253" s="54">
        <v>232</v>
      </c>
      <c r="B253" s="55">
        <v>248</v>
      </c>
      <c r="C253" s="56" t="s">
        <v>458</v>
      </c>
      <c r="D253" s="57">
        <v>1853</v>
      </c>
      <c r="E253" s="58" t="s">
        <v>226</v>
      </c>
      <c r="F253" s="84" t="s">
        <v>220</v>
      </c>
      <c r="G253" s="84" t="s">
        <v>214</v>
      </c>
      <c r="H253" s="86">
        <f t="shared" si="13"/>
        <v>5.4415000000000013</v>
      </c>
      <c r="I253" s="86">
        <f t="shared" si="14"/>
        <v>0.43190595041050323</v>
      </c>
      <c r="J253" s="92" t="s">
        <v>229</v>
      </c>
      <c r="K253" s="59" t="s">
        <v>207</v>
      </c>
      <c r="L253" s="62">
        <f t="shared" si="15"/>
        <v>4.3099999999999996</v>
      </c>
      <c r="M253" s="62">
        <f t="shared" si="16"/>
        <v>6.24</v>
      </c>
      <c r="N253" s="98">
        <v>5.64</v>
      </c>
      <c r="O253" s="98">
        <v>5.61</v>
      </c>
      <c r="P253" s="98">
        <v>5.71</v>
      </c>
      <c r="Q253" s="98">
        <v>5.5</v>
      </c>
      <c r="R253" s="98">
        <v>6.24</v>
      </c>
      <c r="S253" s="98">
        <v>5.21</v>
      </c>
      <c r="T253" s="98">
        <v>5.14</v>
      </c>
      <c r="U253" s="98">
        <v>5.7</v>
      </c>
      <c r="V253" s="98">
        <v>5.52</v>
      </c>
      <c r="W253" s="98">
        <v>5.48</v>
      </c>
      <c r="X253" s="98">
        <v>5.35</v>
      </c>
      <c r="Y253" s="98">
        <v>5.93</v>
      </c>
      <c r="Z253" s="98">
        <v>5.24</v>
      </c>
      <c r="AA253" s="98">
        <v>4.93</v>
      </c>
      <c r="AB253" s="98">
        <v>5.19</v>
      </c>
      <c r="AC253" s="98">
        <v>5.53</v>
      </c>
      <c r="AD253" s="98">
        <v>6.12</v>
      </c>
      <c r="AE253" s="98">
        <v>4.8600000000000003</v>
      </c>
      <c r="AF253" s="98">
        <v>4.3099999999999996</v>
      </c>
      <c r="AG253" s="98">
        <v>5.62</v>
      </c>
      <c r="AI253" s="53"/>
      <c r="AJ253" s="53"/>
      <c r="AK253" s="53"/>
      <c r="AL253" s="53"/>
      <c r="AM253" s="53"/>
      <c r="AN253" s="53"/>
    </row>
    <row r="254" spans="1:40">
      <c r="A254" s="54">
        <v>233</v>
      </c>
      <c r="B254" s="55">
        <v>249</v>
      </c>
      <c r="C254" s="56" t="s">
        <v>459</v>
      </c>
      <c r="D254" s="57">
        <v>1853</v>
      </c>
      <c r="E254" s="58" t="s">
        <v>226</v>
      </c>
      <c r="F254" s="84" t="s">
        <v>220</v>
      </c>
      <c r="G254" s="84" t="s">
        <v>460</v>
      </c>
      <c r="H254" s="86">
        <f t="shared" si="13"/>
        <v>5.1684999999999999</v>
      </c>
      <c r="I254" s="86">
        <f t="shared" si="14"/>
        <v>0.33801294353914912</v>
      </c>
      <c r="J254" s="92" t="s">
        <v>229</v>
      </c>
      <c r="K254" s="59" t="s">
        <v>207</v>
      </c>
      <c r="L254" s="62">
        <f t="shared" si="15"/>
        <v>4.28</v>
      </c>
      <c r="M254" s="62">
        <f t="shared" si="16"/>
        <v>5.69</v>
      </c>
      <c r="N254" s="98">
        <v>5.51</v>
      </c>
      <c r="O254" s="98">
        <v>5.36</v>
      </c>
      <c r="P254" s="98">
        <v>4.84</v>
      </c>
      <c r="Q254" s="98">
        <v>5.18</v>
      </c>
      <c r="R254" s="98">
        <v>4.28</v>
      </c>
      <c r="S254" s="98">
        <v>5.69</v>
      </c>
      <c r="T254" s="98">
        <v>5.21</v>
      </c>
      <c r="U254" s="98">
        <v>5.25</v>
      </c>
      <c r="V254" s="98">
        <v>4.93</v>
      </c>
      <c r="W254" s="98">
        <v>4.92</v>
      </c>
      <c r="X254" s="98">
        <v>5.14</v>
      </c>
      <c r="Y254" s="98">
        <v>5.08</v>
      </c>
      <c r="Z254" s="98">
        <v>5.31</v>
      </c>
      <c r="AA254" s="98">
        <v>5.27</v>
      </c>
      <c r="AB254" s="98">
        <v>5.4</v>
      </c>
      <c r="AC254" s="98">
        <v>5.08</v>
      </c>
      <c r="AD254" s="98">
        <v>5.66</v>
      </c>
      <c r="AE254" s="98">
        <v>5.43</v>
      </c>
      <c r="AF254" s="98">
        <v>4.53</v>
      </c>
      <c r="AG254" s="98">
        <v>5.3</v>
      </c>
      <c r="AI254" s="53"/>
      <c r="AJ254" s="53"/>
      <c r="AK254" s="53"/>
      <c r="AL254" s="53"/>
      <c r="AM254" s="53"/>
      <c r="AN254" s="53"/>
    </row>
    <row r="255" spans="1:40">
      <c r="A255" s="54">
        <v>234</v>
      </c>
      <c r="B255" s="55">
        <v>250</v>
      </c>
      <c r="C255" s="56" t="s">
        <v>461</v>
      </c>
      <c r="D255" s="57">
        <v>1853</v>
      </c>
      <c r="E255" s="58" t="s">
        <v>226</v>
      </c>
      <c r="F255" s="84" t="s">
        <v>220</v>
      </c>
      <c r="G255" s="84" t="s">
        <v>460</v>
      </c>
      <c r="H255" s="86">
        <f t="shared" si="13"/>
        <v>5.9094999999999995</v>
      </c>
      <c r="I255" s="86">
        <f t="shared" si="14"/>
        <v>0.40028083891188193</v>
      </c>
      <c r="J255" s="92" t="s">
        <v>229</v>
      </c>
      <c r="K255" s="59" t="s">
        <v>207</v>
      </c>
      <c r="L255" s="62">
        <f t="shared" si="15"/>
        <v>4.75</v>
      </c>
      <c r="M255" s="62">
        <f t="shared" si="16"/>
        <v>6.38</v>
      </c>
      <c r="N255" s="98">
        <v>5.32</v>
      </c>
      <c r="O255" s="98">
        <v>4.75</v>
      </c>
      <c r="P255" s="98">
        <v>6.08</v>
      </c>
      <c r="Q255" s="98">
        <v>6.13</v>
      </c>
      <c r="R255" s="98">
        <v>5.47</v>
      </c>
      <c r="S255" s="98">
        <v>6.14</v>
      </c>
      <c r="T255" s="98">
        <v>6.02</v>
      </c>
      <c r="U255" s="98">
        <v>5.76</v>
      </c>
      <c r="V255" s="98">
        <v>6.38</v>
      </c>
      <c r="W255" s="98">
        <v>6.11</v>
      </c>
      <c r="X255" s="98">
        <v>6.13</v>
      </c>
      <c r="Y255" s="98">
        <v>6.14</v>
      </c>
      <c r="Z255" s="98">
        <v>5.51</v>
      </c>
      <c r="AA255" s="98">
        <v>5.55</v>
      </c>
      <c r="AB255" s="98">
        <v>6.08</v>
      </c>
      <c r="AC255" s="98">
        <v>6.3</v>
      </c>
      <c r="AD255" s="98">
        <v>6.1</v>
      </c>
      <c r="AE255" s="98">
        <v>6.16</v>
      </c>
      <c r="AF255" s="98">
        <v>6.34</v>
      </c>
      <c r="AG255" s="98">
        <v>5.72</v>
      </c>
      <c r="AI255" s="53"/>
      <c r="AJ255" s="53"/>
      <c r="AK255" s="53"/>
      <c r="AL255" s="53"/>
      <c r="AM255" s="53"/>
      <c r="AN255" s="53"/>
    </row>
    <row r="256" spans="1:40">
      <c r="A256" s="54">
        <v>235</v>
      </c>
      <c r="B256" s="55">
        <v>251</v>
      </c>
      <c r="C256" s="56" t="s">
        <v>462</v>
      </c>
      <c r="D256" s="57">
        <v>1761</v>
      </c>
      <c r="E256" s="58" t="s">
        <v>226</v>
      </c>
      <c r="F256" s="84" t="s">
        <v>271</v>
      </c>
      <c r="G256" s="84" t="s">
        <v>206</v>
      </c>
      <c r="H256" s="85">
        <f t="shared" si="13"/>
        <v>7.7171932999999999</v>
      </c>
      <c r="I256" s="85">
        <f t="shared" si="14"/>
        <v>0.42927294598391635</v>
      </c>
      <c r="J256" s="91" t="s">
        <v>229</v>
      </c>
      <c r="K256" s="59" t="s">
        <v>207</v>
      </c>
      <c r="L256" s="60">
        <f t="shared" si="15"/>
        <v>7.2254929999999993</v>
      </c>
      <c r="M256" s="60">
        <f t="shared" si="16"/>
        <v>8.6983280000000001</v>
      </c>
      <c r="N256" s="61">
        <v>7.4974009999999991</v>
      </c>
      <c r="O256" s="61">
        <v>7.2934699999999983</v>
      </c>
      <c r="P256" s="61">
        <v>7.3614469999999992</v>
      </c>
      <c r="Q256" s="61">
        <v>7.565377999999999</v>
      </c>
      <c r="R256" s="61">
        <v>8.6983280000000001</v>
      </c>
      <c r="S256" s="61">
        <v>7.2934699999999983</v>
      </c>
      <c r="T256" s="61">
        <v>7.3841059999999992</v>
      </c>
      <c r="U256" s="61">
        <v>7.3841059999999992</v>
      </c>
      <c r="V256" s="61">
        <v>8.1091940000000005</v>
      </c>
      <c r="W256" s="61">
        <v>8.3357840000000003</v>
      </c>
      <c r="X256" s="61">
        <v>7.8826039999999997</v>
      </c>
      <c r="Y256" s="61">
        <v>7.5427189999999991</v>
      </c>
      <c r="Z256" s="61">
        <v>7.4067649999999992</v>
      </c>
      <c r="AA256" s="61">
        <v>8.3357840000000003</v>
      </c>
      <c r="AB256" s="61">
        <v>8.1318529999999996</v>
      </c>
      <c r="AC256" s="61">
        <v>7.4294239999999991</v>
      </c>
      <c r="AD256" s="61">
        <v>7.4520829999999991</v>
      </c>
      <c r="AE256" s="61">
        <v>7.2254929999999993</v>
      </c>
      <c r="AF256" s="61">
        <v>7.7466499999999989</v>
      </c>
      <c r="AG256" s="61">
        <v>8.2678069999999995</v>
      </c>
      <c r="AI256" s="53"/>
      <c r="AJ256" s="53"/>
      <c r="AK256" s="53"/>
      <c r="AL256" s="53"/>
      <c r="AM256" s="53"/>
      <c r="AN256" s="53"/>
    </row>
    <row r="257" spans="1:40">
      <c r="A257" s="54">
        <v>236</v>
      </c>
      <c r="B257" s="55">
        <v>252</v>
      </c>
      <c r="C257" s="56" t="s">
        <v>463</v>
      </c>
      <c r="D257" s="57">
        <v>1761</v>
      </c>
      <c r="E257" s="58" t="s">
        <v>226</v>
      </c>
      <c r="F257" s="84" t="s">
        <v>271</v>
      </c>
      <c r="G257" s="84" t="s">
        <v>206</v>
      </c>
      <c r="H257" s="85">
        <f t="shared" si="13"/>
        <v>9.7780293500000006</v>
      </c>
      <c r="I257" s="85">
        <f t="shared" si="14"/>
        <v>0.64616996513450475</v>
      </c>
      <c r="J257" s="91" t="s">
        <v>229</v>
      </c>
      <c r="K257" s="59" t="s">
        <v>207</v>
      </c>
      <c r="L257" s="60">
        <f t="shared" si="15"/>
        <v>8.7209870000000009</v>
      </c>
      <c r="M257" s="60">
        <f t="shared" si="16"/>
        <v>11.530702999999999</v>
      </c>
      <c r="N257" s="61">
        <v>11.530702999999999</v>
      </c>
      <c r="O257" s="61">
        <v>9.5367110000000004</v>
      </c>
      <c r="P257" s="61">
        <v>10.782955999999999</v>
      </c>
      <c r="Q257" s="61">
        <v>8.7209870000000009</v>
      </c>
      <c r="R257" s="61">
        <v>9.5140520000000013</v>
      </c>
      <c r="S257" s="61">
        <v>10.579025</v>
      </c>
      <c r="T257" s="61">
        <v>9.876596000000001</v>
      </c>
      <c r="U257" s="61">
        <v>8.8569410000000008</v>
      </c>
      <c r="V257" s="61">
        <v>10.057867999999999</v>
      </c>
      <c r="W257" s="61">
        <v>9.6726649999999985</v>
      </c>
      <c r="X257" s="61">
        <v>10.035209</v>
      </c>
      <c r="Y257" s="61">
        <v>10.012549999999999</v>
      </c>
      <c r="Z257" s="61">
        <v>9.4913929999999986</v>
      </c>
      <c r="AA257" s="61">
        <v>9.9898910000000001</v>
      </c>
      <c r="AB257" s="61">
        <v>8.992894999999999</v>
      </c>
      <c r="AC257" s="61">
        <v>9.6953240000000012</v>
      </c>
      <c r="AD257" s="61">
        <v>9.4234159999999996</v>
      </c>
      <c r="AE257" s="61">
        <v>9.2648030000000006</v>
      </c>
      <c r="AF257" s="61">
        <v>10.057867999999999</v>
      </c>
      <c r="AG257" s="61">
        <v>9.4687339999999995</v>
      </c>
      <c r="AI257" s="53"/>
      <c r="AJ257" s="53"/>
      <c r="AK257" s="53"/>
      <c r="AL257" s="53"/>
      <c r="AM257" s="53"/>
      <c r="AN257" s="53"/>
    </row>
    <row r="258" spans="1:40">
      <c r="A258" s="54">
        <v>237</v>
      </c>
      <c r="B258" s="55">
        <v>253</v>
      </c>
      <c r="C258" s="56" t="s">
        <v>464</v>
      </c>
      <c r="D258" s="57">
        <v>1760</v>
      </c>
      <c r="E258" s="58" t="s">
        <v>226</v>
      </c>
      <c r="F258" s="84" t="s">
        <v>271</v>
      </c>
      <c r="G258" s="84" t="s">
        <v>206</v>
      </c>
      <c r="H258" s="85">
        <f t="shared" si="13"/>
        <v>8.6768019499999998</v>
      </c>
      <c r="I258" s="85">
        <f t="shared" si="14"/>
        <v>0.76905443800959072</v>
      </c>
      <c r="J258" s="91" t="s">
        <v>229</v>
      </c>
      <c r="K258" s="59" t="s">
        <v>207</v>
      </c>
      <c r="L258" s="60">
        <f t="shared" si="15"/>
        <v>6.5683819999999988</v>
      </c>
      <c r="M258" s="60">
        <f t="shared" si="16"/>
        <v>10.760297</v>
      </c>
      <c r="N258" s="61">
        <v>8.9249179999999981</v>
      </c>
      <c r="O258" s="61">
        <v>9.1741669999999989</v>
      </c>
      <c r="P258" s="61">
        <v>8.834282</v>
      </c>
      <c r="Q258" s="61">
        <v>8.743646</v>
      </c>
      <c r="R258" s="61">
        <v>7.9279219999999997</v>
      </c>
      <c r="S258" s="61">
        <v>6.5683819999999988</v>
      </c>
      <c r="T258" s="61">
        <v>8.1545120000000004</v>
      </c>
      <c r="U258" s="61">
        <v>8.3357840000000003</v>
      </c>
      <c r="V258" s="61">
        <v>8.2451480000000004</v>
      </c>
      <c r="W258" s="61">
        <v>8.788964</v>
      </c>
      <c r="X258" s="61">
        <v>9.1288490000000007</v>
      </c>
      <c r="Y258" s="61">
        <v>9.1741669999999989</v>
      </c>
      <c r="Z258" s="61">
        <v>8.630351000000001</v>
      </c>
      <c r="AA258" s="61">
        <v>8.4943969999999993</v>
      </c>
      <c r="AB258" s="61">
        <v>10.760297</v>
      </c>
      <c r="AC258" s="61">
        <v>9.4234159999999996</v>
      </c>
      <c r="AD258" s="61">
        <v>8.5397150000000011</v>
      </c>
      <c r="AE258" s="61">
        <v>8.7663050000000009</v>
      </c>
      <c r="AF258" s="61">
        <v>8.0185580000000005</v>
      </c>
      <c r="AG258" s="61">
        <v>8.902258999999999</v>
      </c>
      <c r="AI258" s="53"/>
      <c r="AJ258" s="53"/>
      <c r="AK258" s="53"/>
      <c r="AL258" s="53"/>
      <c r="AM258" s="53"/>
      <c r="AN258" s="53"/>
    </row>
    <row r="259" spans="1:40">
      <c r="A259" s="54">
        <v>238</v>
      </c>
      <c r="B259" s="55">
        <v>254</v>
      </c>
      <c r="C259" s="56" t="s">
        <v>465</v>
      </c>
      <c r="D259" s="57">
        <v>1901</v>
      </c>
      <c r="E259" s="58" t="s">
        <v>226</v>
      </c>
      <c r="F259" s="84" t="s">
        <v>220</v>
      </c>
      <c r="G259" s="84" t="s">
        <v>214</v>
      </c>
      <c r="H259" s="86">
        <f t="shared" si="13"/>
        <v>7.4064999999999994</v>
      </c>
      <c r="I259" s="86">
        <f t="shared" si="14"/>
        <v>0.55643755265078965</v>
      </c>
      <c r="J259" s="92" t="s">
        <v>229</v>
      </c>
      <c r="K259" s="59" t="s">
        <v>207</v>
      </c>
      <c r="L259" s="62">
        <f t="shared" si="15"/>
        <v>6.66</v>
      </c>
      <c r="M259" s="62">
        <f t="shared" si="16"/>
        <v>8.8000000000000007</v>
      </c>
      <c r="N259" s="98">
        <v>6.66</v>
      </c>
      <c r="O259" s="98">
        <v>7.18</v>
      </c>
      <c r="P259" s="98">
        <v>6.99</v>
      </c>
      <c r="Q259" s="98">
        <v>7.63</v>
      </c>
      <c r="R259" s="98">
        <v>7.52</v>
      </c>
      <c r="S259" s="98">
        <v>8.2200000000000006</v>
      </c>
      <c r="T259" s="98">
        <v>6.86</v>
      </c>
      <c r="U259" s="98">
        <v>6.88</v>
      </c>
      <c r="V259" s="98">
        <v>7.14</v>
      </c>
      <c r="W259" s="98">
        <v>7.14</v>
      </c>
      <c r="X259" s="98">
        <v>7.78</v>
      </c>
      <c r="Y259" s="98">
        <v>8.2200000000000006</v>
      </c>
      <c r="Z259" s="98">
        <v>7.52</v>
      </c>
      <c r="AA259" s="98">
        <v>6.8</v>
      </c>
      <c r="AB259" s="98">
        <v>8.8000000000000007</v>
      </c>
      <c r="AC259" s="98">
        <v>7.99</v>
      </c>
      <c r="AD259" s="98">
        <v>7.66</v>
      </c>
      <c r="AE259" s="98">
        <v>6.87</v>
      </c>
      <c r="AF259" s="98">
        <v>7.09</v>
      </c>
      <c r="AG259" s="98">
        <v>7.18</v>
      </c>
      <c r="AI259" s="53"/>
      <c r="AJ259" s="53"/>
      <c r="AK259" s="53"/>
      <c r="AL259" s="53"/>
      <c r="AM259" s="53"/>
      <c r="AN259" s="53"/>
    </row>
    <row r="260" spans="1:40">
      <c r="A260" s="54">
        <v>239</v>
      </c>
      <c r="B260" s="55">
        <v>255</v>
      </c>
      <c r="C260" s="56" t="s">
        <v>466</v>
      </c>
      <c r="D260" s="57">
        <v>1812</v>
      </c>
      <c r="E260" s="58" t="s">
        <v>226</v>
      </c>
      <c r="F260" s="84" t="s">
        <v>220</v>
      </c>
      <c r="G260" s="84" t="s">
        <v>214</v>
      </c>
      <c r="H260" s="86">
        <f t="shared" si="13"/>
        <v>6.8579999999999997</v>
      </c>
      <c r="I260" s="86">
        <f t="shared" si="14"/>
        <v>0.29401700631085947</v>
      </c>
      <c r="J260" s="92" t="s">
        <v>229</v>
      </c>
      <c r="K260" s="59" t="s">
        <v>207</v>
      </c>
      <c r="L260" s="62">
        <f t="shared" si="15"/>
        <v>5.96</v>
      </c>
      <c r="M260" s="62">
        <f t="shared" si="16"/>
        <v>7.34</v>
      </c>
      <c r="N260" s="98">
        <v>7.34</v>
      </c>
      <c r="O260" s="98">
        <v>6.87</v>
      </c>
      <c r="P260" s="98">
        <v>7.01</v>
      </c>
      <c r="Q260" s="98">
        <v>6.66</v>
      </c>
      <c r="R260" s="98">
        <v>6.82</v>
      </c>
      <c r="S260" s="98">
        <v>6.59</v>
      </c>
      <c r="T260" s="98">
        <v>6.64</v>
      </c>
      <c r="U260" s="98">
        <v>6.91</v>
      </c>
      <c r="V260" s="98">
        <v>7.05</v>
      </c>
      <c r="W260" s="98">
        <v>7.25</v>
      </c>
      <c r="X260" s="98">
        <v>6.76</v>
      </c>
      <c r="Y260" s="98">
        <v>6.6</v>
      </c>
      <c r="Z260" s="98">
        <v>6.89</v>
      </c>
      <c r="AA260" s="98">
        <v>6.73</v>
      </c>
      <c r="AB260" s="98">
        <v>6.78</v>
      </c>
      <c r="AC260" s="98">
        <v>7.04</v>
      </c>
      <c r="AD260" s="98">
        <v>7.05</v>
      </c>
      <c r="AE260" s="98">
        <v>7.21</v>
      </c>
      <c r="AF260" s="98">
        <v>7</v>
      </c>
      <c r="AG260" s="98">
        <v>5.96</v>
      </c>
      <c r="AI260" s="53"/>
      <c r="AJ260" s="53"/>
      <c r="AK260" s="53"/>
      <c r="AL260" s="53"/>
      <c r="AM260" s="53"/>
      <c r="AN260" s="53"/>
    </row>
    <row r="261" spans="1:40">
      <c r="A261" s="54">
        <v>240</v>
      </c>
      <c r="B261" s="55">
        <v>256</v>
      </c>
      <c r="C261" s="56" t="s">
        <v>467</v>
      </c>
      <c r="D261" s="57">
        <v>1793</v>
      </c>
      <c r="E261" s="58" t="s">
        <v>226</v>
      </c>
      <c r="F261" s="84" t="s">
        <v>220</v>
      </c>
      <c r="G261" s="84" t="s">
        <v>214</v>
      </c>
      <c r="H261" s="86">
        <f t="shared" si="13"/>
        <v>7.4719999999999995</v>
      </c>
      <c r="I261" s="86">
        <f t="shared" si="14"/>
        <v>0.43030919116374905</v>
      </c>
      <c r="J261" s="92" t="s">
        <v>229</v>
      </c>
      <c r="K261" s="59" t="s">
        <v>207</v>
      </c>
      <c r="L261" s="62">
        <f t="shared" si="15"/>
        <v>6.88</v>
      </c>
      <c r="M261" s="62">
        <f t="shared" si="16"/>
        <v>8.5</v>
      </c>
      <c r="N261" s="98">
        <v>8.1199999999999992</v>
      </c>
      <c r="O261" s="98">
        <v>7.81</v>
      </c>
      <c r="P261" s="98">
        <v>7.74</v>
      </c>
      <c r="Q261" s="98">
        <v>7.39</v>
      </c>
      <c r="R261" s="98">
        <v>7.62</v>
      </c>
      <c r="S261" s="98">
        <v>7.51</v>
      </c>
      <c r="T261" s="98">
        <v>7.52</v>
      </c>
      <c r="U261" s="98">
        <v>7.37</v>
      </c>
      <c r="V261" s="98">
        <v>7.19</v>
      </c>
      <c r="W261" s="98">
        <v>7.98</v>
      </c>
      <c r="X261" s="98">
        <v>8.5</v>
      </c>
      <c r="Y261" s="98">
        <v>7.2</v>
      </c>
      <c r="Z261" s="98">
        <v>7.73</v>
      </c>
      <c r="AA261" s="98">
        <v>6.88</v>
      </c>
      <c r="AB261" s="98">
        <v>7.07</v>
      </c>
      <c r="AC261" s="98">
        <v>7.76</v>
      </c>
      <c r="AD261" s="98">
        <v>6.99</v>
      </c>
      <c r="AE261" s="98">
        <v>6.91</v>
      </c>
      <c r="AF261" s="98">
        <v>6.9</v>
      </c>
      <c r="AG261" s="98">
        <v>7.25</v>
      </c>
      <c r="AI261" s="53"/>
      <c r="AJ261" s="53"/>
      <c r="AK261" s="53"/>
      <c r="AL261" s="53"/>
      <c r="AM261" s="53"/>
      <c r="AN261" s="53"/>
    </row>
    <row r="262" spans="1:40">
      <c r="A262" s="54">
        <v>241</v>
      </c>
      <c r="B262" s="55">
        <v>257</v>
      </c>
      <c r="C262" s="56" t="s">
        <v>468</v>
      </c>
      <c r="D262" s="57">
        <v>1793</v>
      </c>
      <c r="E262" s="58" t="s">
        <v>226</v>
      </c>
      <c r="F262" s="84" t="s">
        <v>220</v>
      </c>
      <c r="G262" s="84" t="s">
        <v>214</v>
      </c>
      <c r="H262" s="86">
        <f t="shared" ref="H262:H325" si="17">AVERAGE(N262:AG262)</f>
        <v>7.3669999999999991</v>
      </c>
      <c r="I262" s="86">
        <f t="shared" ref="I262:I325" si="18">_xlfn.STDEV.P(N262:AG262)</f>
        <v>0.39453897145909417</v>
      </c>
      <c r="J262" s="92" t="s">
        <v>229</v>
      </c>
      <c r="K262" s="59" t="s">
        <v>207</v>
      </c>
      <c r="L262" s="62">
        <f t="shared" ref="L262:L325" si="19">MIN(N262:AG262)</f>
        <v>6.68</v>
      </c>
      <c r="M262" s="62">
        <f t="shared" ref="M262:M325" si="20">MAX(N262:AG262)</f>
        <v>8.1999999999999993</v>
      </c>
      <c r="N262" s="98">
        <v>7.86</v>
      </c>
      <c r="O262" s="98">
        <v>6.84</v>
      </c>
      <c r="P262" s="98">
        <v>7.42</v>
      </c>
      <c r="Q262" s="98">
        <v>7.29</v>
      </c>
      <c r="R262" s="98">
        <v>7.96</v>
      </c>
      <c r="S262" s="98">
        <v>7.42</v>
      </c>
      <c r="T262" s="98">
        <v>6.99</v>
      </c>
      <c r="U262" s="98">
        <v>7.22</v>
      </c>
      <c r="V262" s="98">
        <v>7.34</v>
      </c>
      <c r="W262" s="98">
        <v>6.68</v>
      </c>
      <c r="X262" s="98">
        <v>7.72</v>
      </c>
      <c r="Y262" s="98">
        <v>7.47</v>
      </c>
      <c r="Z262" s="98">
        <v>7.55</v>
      </c>
      <c r="AA262" s="98">
        <v>7.25</v>
      </c>
      <c r="AB262" s="98">
        <v>7.53</v>
      </c>
      <c r="AC262" s="98">
        <v>7.71</v>
      </c>
      <c r="AD262" s="98">
        <v>7.05</v>
      </c>
      <c r="AE262" s="98">
        <v>7.11</v>
      </c>
      <c r="AF262" s="98">
        <v>6.73</v>
      </c>
      <c r="AG262" s="98">
        <v>8.1999999999999993</v>
      </c>
      <c r="AI262" s="53"/>
      <c r="AJ262" s="53"/>
      <c r="AK262" s="53"/>
      <c r="AL262" s="53"/>
      <c r="AM262" s="53"/>
      <c r="AN262" s="53"/>
    </row>
    <row r="263" spans="1:40">
      <c r="A263" s="54">
        <v>242</v>
      </c>
      <c r="B263" s="55">
        <v>258</v>
      </c>
      <c r="C263" s="56" t="s">
        <v>469</v>
      </c>
      <c r="D263" s="57">
        <v>1835</v>
      </c>
      <c r="E263" s="58" t="s">
        <v>226</v>
      </c>
      <c r="F263" s="84" t="s">
        <v>220</v>
      </c>
      <c r="G263" s="84" t="s">
        <v>214</v>
      </c>
      <c r="H263" s="86">
        <f t="shared" si="17"/>
        <v>8.4765000000000015</v>
      </c>
      <c r="I263" s="86">
        <f t="shared" si="18"/>
        <v>0.33414480393984902</v>
      </c>
      <c r="J263" s="92" t="s">
        <v>229</v>
      </c>
      <c r="K263" s="59" t="s">
        <v>207</v>
      </c>
      <c r="L263" s="62">
        <f t="shared" si="19"/>
        <v>7.89</v>
      </c>
      <c r="M263" s="62">
        <f t="shared" si="20"/>
        <v>9.14</v>
      </c>
      <c r="N263" s="98">
        <v>8.4700000000000006</v>
      </c>
      <c r="O263" s="98">
        <v>8.73</v>
      </c>
      <c r="P263" s="98">
        <v>8.16</v>
      </c>
      <c r="Q263" s="98">
        <v>8.92</v>
      </c>
      <c r="R263" s="98">
        <v>8.7200000000000006</v>
      </c>
      <c r="S263" s="98">
        <v>9.14</v>
      </c>
      <c r="T263" s="98">
        <v>8.41</v>
      </c>
      <c r="U263" s="98">
        <v>8.58</v>
      </c>
      <c r="V263" s="98">
        <v>7.89</v>
      </c>
      <c r="W263" s="98">
        <v>8.6999999999999993</v>
      </c>
      <c r="X263" s="98">
        <v>8.5299999999999994</v>
      </c>
      <c r="Y263" s="98">
        <v>8.89</v>
      </c>
      <c r="Z263" s="98">
        <v>8.42</v>
      </c>
      <c r="AA263" s="98">
        <v>8.26</v>
      </c>
      <c r="AB263" s="98">
        <v>8</v>
      </c>
      <c r="AC263" s="98">
        <v>8.48</v>
      </c>
      <c r="AD263" s="98">
        <v>8.0299999999999994</v>
      </c>
      <c r="AE263" s="98">
        <v>7.97</v>
      </c>
      <c r="AF263" s="98">
        <v>8.7100000000000009</v>
      </c>
      <c r="AG263" s="98">
        <v>8.52</v>
      </c>
      <c r="AI263" s="63"/>
      <c r="AJ263" s="63"/>
      <c r="AK263" s="63"/>
      <c r="AL263" s="63"/>
      <c r="AM263" s="63"/>
      <c r="AN263" s="63"/>
    </row>
    <row r="264" spans="1:40">
      <c r="A264" s="54">
        <v>243</v>
      </c>
      <c r="B264" s="55">
        <v>259</v>
      </c>
      <c r="C264" s="56" t="s">
        <v>470</v>
      </c>
      <c r="D264" s="57">
        <v>1774</v>
      </c>
      <c r="E264" s="58" t="s">
        <v>226</v>
      </c>
      <c r="F264" s="84" t="s">
        <v>220</v>
      </c>
      <c r="G264" s="84" t="s">
        <v>214</v>
      </c>
      <c r="H264" s="86">
        <f t="shared" si="17"/>
        <v>8.0395000000000003</v>
      </c>
      <c r="I264" s="86">
        <f t="shared" si="18"/>
        <v>0.70254163577684148</v>
      </c>
      <c r="J264" s="92" t="s">
        <v>229</v>
      </c>
      <c r="K264" s="59" t="s">
        <v>207</v>
      </c>
      <c r="L264" s="62">
        <f t="shared" si="19"/>
        <v>6.85</v>
      </c>
      <c r="M264" s="62">
        <f t="shared" si="20"/>
        <v>9.26</v>
      </c>
      <c r="N264" s="98">
        <v>7.32</v>
      </c>
      <c r="O264" s="98">
        <v>7.25</v>
      </c>
      <c r="P264" s="98">
        <v>8.2899999999999991</v>
      </c>
      <c r="Q264" s="98">
        <v>8.4600000000000009</v>
      </c>
      <c r="R264" s="98">
        <v>7.06</v>
      </c>
      <c r="S264" s="98">
        <v>8.73</v>
      </c>
      <c r="T264" s="98">
        <v>7.89</v>
      </c>
      <c r="U264" s="98">
        <v>7.91</v>
      </c>
      <c r="V264" s="98">
        <v>7.35</v>
      </c>
      <c r="W264" s="98">
        <v>7.45</v>
      </c>
      <c r="X264" s="98">
        <v>7.64</v>
      </c>
      <c r="Y264" s="98">
        <v>7.91</v>
      </c>
      <c r="Z264" s="98">
        <v>9.26</v>
      </c>
      <c r="AA264" s="98">
        <v>8.61</v>
      </c>
      <c r="AB264" s="98">
        <v>9.24</v>
      </c>
      <c r="AC264" s="98">
        <v>7.88</v>
      </c>
      <c r="AD264" s="98">
        <v>8.81</v>
      </c>
      <c r="AE264" s="98">
        <v>7.99</v>
      </c>
      <c r="AF264" s="98">
        <v>6.85</v>
      </c>
      <c r="AG264" s="98">
        <v>8.89</v>
      </c>
      <c r="AI264" s="63"/>
      <c r="AJ264" s="63"/>
      <c r="AK264" s="63"/>
      <c r="AL264" s="63"/>
      <c r="AM264" s="63"/>
      <c r="AN264" s="63"/>
    </row>
    <row r="265" spans="1:40">
      <c r="A265" s="54">
        <v>244</v>
      </c>
      <c r="B265" s="55">
        <v>260</v>
      </c>
      <c r="C265" s="56" t="s">
        <v>471</v>
      </c>
      <c r="D265" s="57">
        <v>1885</v>
      </c>
      <c r="E265" s="58" t="s">
        <v>226</v>
      </c>
      <c r="F265" s="84" t="s">
        <v>220</v>
      </c>
      <c r="G265" s="84" t="s">
        <v>214</v>
      </c>
      <c r="H265" s="86">
        <f t="shared" si="17"/>
        <v>7.4434999999999985</v>
      </c>
      <c r="I265" s="86">
        <f t="shared" si="18"/>
        <v>0.44598514549253759</v>
      </c>
      <c r="J265" s="92" t="s">
        <v>229</v>
      </c>
      <c r="K265" s="59" t="s">
        <v>207</v>
      </c>
      <c r="L265" s="62">
        <f t="shared" si="19"/>
        <v>6.42</v>
      </c>
      <c r="M265" s="62">
        <f t="shared" si="20"/>
        <v>8.26</v>
      </c>
      <c r="N265" s="98">
        <v>7.45</v>
      </c>
      <c r="O265" s="98">
        <v>8</v>
      </c>
      <c r="P265" s="98">
        <v>7.41</v>
      </c>
      <c r="Q265" s="98">
        <v>6.82</v>
      </c>
      <c r="R265" s="98">
        <v>6.42</v>
      </c>
      <c r="S265" s="98">
        <v>8.26</v>
      </c>
      <c r="T265" s="98">
        <v>7.13</v>
      </c>
      <c r="U265" s="98">
        <v>7.64</v>
      </c>
      <c r="V265" s="98">
        <v>7.62</v>
      </c>
      <c r="W265" s="98">
        <v>7.73</v>
      </c>
      <c r="X265" s="98">
        <v>7.77</v>
      </c>
      <c r="Y265" s="98">
        <v>7.32</v>
      </c>
      <c r="Z265" s="98">
        <v>6.94</v>
      </c>
      <c r="AA265" s="98">
        <v>7.28</v>
      </c>
      <c r="AB265" s="98">
        <v>7.58</v>
      </c>
      <c r="AC265" s="98">
        <v>7.47</v>
      </c>
      <c r="AD265" s="98">
        <v>7.6</v>
      </c>
      <c r="AE265" s="98">
        <v>7.8</v>
      </c>
      <c r="AF265" s="98">
        <v>7.91</v>
      </c>
      <c r="AG265" s="98">
        <v>6.72</v>
      </c>
      <c r="AI265" s="63"/>
      <c r="AJ265" s="63"/>
      <c r="AK265" s="63"/>
      <c r="AL265" s="63"/>
      <c r="AM265" s="63"/>
      <c r="AN265" s="63"/>
    </row>
    <row r="266" spans="1:40">
      <c r="A266" s="54">
        <v>245</v>
      </c>
      <c r="B266" s="55">
        <v>261</v>
      </c>
      <c r="C266" s="56" t="s">
        <v>472</v>
      </c>
      <c r="D266" s="57">
        <v>1891</v>
      </c>
      <c r="E266" s="58" t="s">
        <v>226</v>
      </c>
      <c r="F266" s="84" t="s">
        <v>220</v>
      </c>
      <c r="G266" s="84" t="s">
        <v>214</v>
      </c>
      <c r="H266" s="86">
        <f t="shared" si="17"/>
        <v>7.1039999999999992</v>
      </c>
      <c r="I266" s="86">
        <f t="shared" si="18"/>
        <v>0.63367499556160478</v>
      </c>
      <c r="J266" s="92" t="s">
        <v>229</v>
      </c>
      <c r="K266" s="59" t="s">
        <v>207</v>
      </c>
      <c r="L266" s="62">
        <f t="shared" si="19"/>
        <v>5.65</v>
      </c>
      <c r="M266" s="62">
        <f t="shared" si="20"/>
        <v>8.11</v>
      </c>
      <c r="N266" s="98">
        <v>7.06</v>
      </c>
      <c r="O266" s="98">
        <v>5.93</v>
      </c>
      <c r="P266" s="98">
        <v>5.98</v>
      </c>
      <c r="Q266" s="98">
        <v>6.7</v>
      </c>
      <c r="R266" s="98">
        <v>7.25</v>
      </c>
      <c r="S266" s="98">
        <v>7.44</v>
      </c>
      <c r="T266" s="98">
        <v>5.65</v>
      </c>
      <c r="U266" s="98">
        <v>6.99</v>
      </c>
      <c r="V266" s="98">
        <v>6.89</v>
      </c>
      <c r="W266" s="98">
        <v>7.35</v>
      </c>
      <c r="X266" s="98">
        <v>8.08</v>
      </c>
      <c r="Y266" s="98">
        <v>7.33</v>
      </c>
      <c r="Z266" s="98">
        <v>7.85</v>
      </c>
      <c r="AA266" s="98">
        <v>7.43</v>
      </c>
      <c r="AB266" s="98">
        <v>7.24</v>
      </c>
      <c r="AC266" s="98">
        <v>7.29</v>
      </c>
      <c r="AD266" s="98">
        <v>8.11</v>
      </c>
      <c r="AE266" s="98">
        <v>7.07</v>
      </c>
      <c r="AF266" s="98">
        <v>7.44</v>
      </c>
      <c r="AG266" s="98">
        <v>7</v>
      </c>
      <c r="AI266" s="63"/>
      <c r="AJ266" s="63"/>
      <c r="AK266" s="63"/>
      <c r="AL266" s="63"/>
      <c r="AM266" s="63"/>
      <c r="AN266" s="63"/>
    </row>
    <row r="267" spans="1:40">
      <c r="A267" s="54">
        <v>246</v>
      </c>
      <c r="B267" s="55">
        <v>262</v>
      </c>
      <c r="C267" s="56" t="s">
        <v>473</v>
      </c>
      <c r="D267" s="57">
        <v>1736</v>
      </c>
      <c r="E267" s="58" t="s">
        <v>226</v>
      </c>
      <c r="F267" s="84" t="s">
        <v>220</v>
      </c>
      <c r="G267" s="84" t="s">
        <v>214</v>
      </c>
      <c r="H267" s="86">
        <f t="shared" si="17"/>
        <v>7.4909999999999997</v>
      </c>
      <c r="I267" s="86">
        <f t="shared" si="18"/>
        <v>0.43231816987029353</v>
      </c>
      <c r="J267" s="92" t="s">
        <v>229</v>
      </c>
      <c r="K267" s="59" t="s">
        <v>207</v>
      </c>
      <c r="L267" s="62">
        <f t="shared" si="19"/>
        <v>6.59</v>
      </c>
      <c r="M267" s="62">
        <f t="shared" si="20"/>
        <v>8.24</v>
      </c>
      <c r="N267" s="98">
        <v>7.61</v>
      </c>
      <c r="O267" s="98">
        <v>7.99</v>
      </c>
      <c r="P267" s="98">
        <v>7.2</v>
      </c>
      <c r="Q267" s="98">
        <v>7.38</v>
      </c>
      <c r="R267" s="98">
        <v>8.18</v>
      </c>
      <c r="S267" s="98">
        <v>8.24</v>
      </c>
      <c r="T267" s="98">
        <v>7.21</v>
      </c>
      <c r="U267" s="98">
        <v>7.24</v>
      </c>
      <c r="V267" s="98">
        <v>7.33</v>
      </c>
      <c r="W267" s="98">
        <v>7.27</v>
      </c>
      <c r="X267" s="98">
        <v>6.59</v>
      </c>
      <c r="Y267" s="98">
        <v>8.11</v>
      </c>
      <c r="Z267" s="98">
        <v>7.26</v>
      </c>
      <c r="AA267" s="98">
        <v>7.71</v>
      </c>
      <c r="AB267" s="98">
        <v>7.87</v>
      </c>
      <c r="AC267" s="98">
        <v>7.01</v>
      </c>
      <c r="AD267" s="98">
        <v>6.99</v>
      </c>
      <c r="AE267" s="98">
        <v>7.81</v>
      </c>
      <c r="AF267" s="98">
        <v>7.2</v>
      </c>
      <c r="AG267" s="98">
        <v>7.62</v>
      </c>
      <c r="AI267" s="53"/>
      <c r="AJ267" s="53"/>
      <c r="AK267" s="53"/>
      <c r="AL267" s="53"/>
      <c r="AM267" s="53"/>
      <c r="AN267" s="53"/>
    </row>
    <row r="268" spans="1:40">
      <c r="A268" s="54">
        <v>247</v>
      </c>
      <c r="B268" s="55">
        <v>263</v>
      </c>
      <c r="C268" s="56" t="s">
        <v>474</v>
      </c>
      <c r="D268" s="57">
        <v>1736</v>
      </c>
      <c r="E268" s="58" t="s">
        <v>226</v>
      </c>
      <c r="F268" s="84" t="s">
        <v>220</v>
      </c>
      <c r="G268" s="84" t="s">
        <v>214</v>
      </c>
      <c r="H268" s="86">
        <f t="shared" si="17"/>
        <v>7.927999999999999</v>
      </c>
      <c r="I268" s="86">
        <f t="shared" si="18"/>
        <v>0.52987356982585965</v>
      </c>
      <c r="J268" s="92" t="s">
        <v>229</v>
      </c>
      <c r="K268" s="59" t="s">
        <v>207</v>
      </c>
      <c r="L268" s="62">
        <f t="shared" si="19"/>
        <v>7.09</v>
      </c>
      <c r="M268" s="62">
        <f t="shared" si="20"/>
        <v>8.89</v>
      </c>
      <c r="N268" s="98">
        <v>7.4</v>
      </c>
      <c r="O268" s="98">
        <v>7.15</v>
      </c>
      <c r="P268" s="98">
        <v>7.09</v>
      </c>
      <c r="Q268" s="98">
        <v>8.02</v>
      </c>
      <c r="R268" s="98">
        <v>8.49</v>
      </c>
      <c r="S268" s="98">
        <v>8.5</v>
      </c>
      <c r="T268" s="98">
        <v>8.89</v>
      </c>
      <c r="U268" s="98">
        <v>7.96</v>
      </c>
      <c r="V268" s="98">
        <v>7.69</v>
      </c>
      <c r="W268" s="98">
        <v>7.32</v>
      </c>
      <c r="X268" s="98">
        <v>7.52</v>
      </c>
      <c r="Y268" s="98">
        <v>7.49</v>
      </c>
      <c r="Z268" s="98">
        <v>8.0399999999999991</v>
      </c>
      <c r="AA268" s="98">
        <v>7.63</v>
      </c>
      <c r="AB268" s="98">
        <v>8.73</v>
      </c>
      <c r="AC268" s="98">
        <v>7.95</v>
      </c>
      <c r="AD268" s="98">
        <v>7.92</v>
      </c>
      <c r="AE268" s="98">
        <v>7.86</v>
      </c>
      <c r="AF268" s="98">
        <v>8.0299999999999994</v>
      </c>
      <c r="AG268" s="98">
        <v>8.8800000000000008</v>
      </c>
      <c r="AI268" s="53"/>
      <c r="AJ268" s="53"/>
      <c r="AK268" s="53"/>
      <c r="AL268" s="53"/>
      <c r="AM268" s="53"/>
      <c r="AN268" s="53"/>
    </row>
    <row r="269" spans="1:40">
      <c r="A269" s="54">
        <v>248</v>
      </c>
      <c r="B269" s="55">
        <v>264</v>
      </c>
      <c r="C269" s="56" t="s">
        <v>475</v>
      </c>
      <c r="D269" s="57">
        <v>1803</v>
      </c>
      <c r="E269" s="58" t="s">
        <v>226</v>
      </c>
      <c r="F269" s="84" t="s">
        <v>220</v>
      </c>
      <c r="G269" s="84" t="s">
        <v>460</v>
      </c>
      <c r="H269" s="85">
        <f t="shared" si="17"/>
        <v>7.3784412499999998</v>
      </c>
      <c r="I269" s="85">
        <f t="shared" si="18"/>
        <v>0.23568355590852638</v>
      </c>
      <c r="J269" s="91" t="s">
        <v>229</v>
      </c>
      <c r="K269" s="59" t="s">
        <v>207</v>
      </c>
      <c r="L269" s="60">
        <f t="shared" si="19"/>
        <v>6.9989029999999994</v>
      </c>
      <c r="M269" s="60">
        <f t="shared" si="20"/>
        <v>7.8146269999999989</v>
      </c>
      <c r="N269" s="61">
        <v>7.3614469999999992</v>
      </c>
      <c r="O269" s="61">
        <v>7.8146269999999989</v>
      </c>
      <c r="P269" s="61">
        <v>7.5880369999999999</v>
      </c>
      <c r="Q269" s="61">
        <v>7.2481519999999984</v>
      </c>
      <c r="R269" s="61">
        <v>7.3841059999999992</v>
      </c>
      <c r="S269" s="61">
        <v>7.2254929999999993</v>
      </c>
      <c r="T269" s="61">
        <v>7.3841059999999992</v>
      </c>
      <c r="U269" s="61">
        <v>7.701331999999999</v>
      </c>
      <c r="V269" s="61">
        <v>7.6333549999999999</v>
      </c>
      <c r="W269" s="61">
        <v>6.9989029999999994</v>
      </c>
      <c r="X269" s="61">
        <v>7.2708109999999992</v>
      </c>
      <c r="Y269" s="61">
        <v>7.8146269999999989</v>
      </c>
      <c r="Z269" s="61">
        <v>7.5200599999999991</v>
      </c>
      <c r="AA269" s="61">
        <v>7.1801749999999993</v>
      </c>
      <c r="AB269" s="61">
        <v>7.1348569999999993</v>
      </c>
      <c r="AC269" s="61">
        <v>7.1121979999999994</v>
      </c>
      <c r="AD269" s="61">
        <v>7.3161289999999992</v>
      </c>
      <c r="AE269" s="61">
        <v>7.3387879999999992</v>
      </c>
      <c r="AF269" s="61">
        <v>7.4974009999999991</v>
      </c>
      <c r="AG269" s="61">
        <v>7.0442209999999994</v>
      </c>
      <c r="AI269" s="53"/>
      <c r="AJ269" s="53"/>
      <c r="AK269" s="53"/>
      <c r="AL269" s="53"/>
      <c r="AM269" s="53"/>
      <c r="AN269" s="53"/>
    </row>
    <row r="270" spans="1:40">
      <c r="A270" s="54">
        <v>249</v>
      </c>
      <c r="B270" s="55">
        <v>265</v>
      </c>
      <c r="C270" s="56" t="s">
        <v>476</v>
      </c>
      <c r="D270" s="57">
        <v>1803</v>
      </c>
      <c r="E270" s="58" t="s">
        <v>226</v>
      </c>
      <c r="F270" s="84" t="s">
        <v>220</v>
      </c>
      <c r="G270" s="84" t="s">
        <v>460</v>
      </c>
      <c r="H270" s="85">
        <f t="shared" si="17"/>
        <v>7.406765</v>
      </c>
      <c r="I270" s="85">
        <f t="shared" si="18"/>
        <v>0.42275889206035616</v>
      </c>
      <c r="J270" s="91" t="s">
        <v>229</v>
      </c>
      <c r="K270" s="59" t="s">
        <v>207</v>
      </c>
      <c r="L270" s="60">
        <f t="shared" si="19"/>
        <v>6.5004049999999998</v>
      </c>
      <c r="M270" s="60">
        <f t="shared" si="20"/>
        <v>8.0865349999999996</v>
      </c>
      <c r="N270" s="61">
        <v>7.6333549999999999</v>
      </c>
      <c r="O270" s="61">
        <v>7.701331999999999</v>
      </c>
      <c r="P270" s="61">
        <v>7.8599449999999988</v>
      </c>
      <c r="Q270" s="61">
        <v>7.4747419999999991</v>
      </c>
      <c r="R270" s="61">
        <v>8.0865349999999996</v>
      </c>
      <c r="S270" s="61">
        <v>7.701331999999999</v>
      </c>
      <c r="T270" s="61">
        <v>7.9052629999999988</v>
      </c>
      <c r="U270" s="61">
        <v>7.7239909999999998</v>
      </c>
      <c r="V270" s="61">
        <v>7.4520829999999991</v>
      </c>
      <c r="W270" s="61">
        <v>7.2481519999999984</v>
      </c>
      <c r="X270" s="61">
        <v>7.7919679999999989</v>
      </c>
      <c r="Y270" s="61">
        <v>7.4747419999999991</v>
      </c>
      <c r="Z270" s="61">
        <v>7.610695999999999</v>
      </c>
      <c r="AA270" s="61">
        <v>7.1348569999999993</v>
      </c>
      <c r="AB270" s="61">
        <v>6.7043359999999996</v>
      </c>
      <c r="AC270" s="61">
        <v>7.2028339999999984</v>
      </c>
      <c r="AD270" s="61">
        <v>6.5004049999999998</v>
      </c>
      <c r="AE270" s="61">
        <v>7.1801749999999993</v>
      </c>
      <c r="AF270" s="61">
        <v>7.0442209999999994</v>
      </c>
      <c r="AG270" s="61">
        <v>6.7043359999999996</v>
      </c>
      <c r="AI270" s="53"/>
      <c r="AJ270" s="53"/>
      <c r="AK270" s="53"/>
      <c r="AL270" s="53"/>
      <c r="AM270" s="53"/>
      <c r="AN270" s="53"/>
    </row>
    <row r="271" spans="1:40">
      <c r="A271" s="54">
        <v>250</v>
      </c>
      <c r="B271" s="55">
        <v>266</v>
      </c>
      <c r="C271" s="56" t="s">
        <v>477</v>
      </c>
      <c r="D271" s="57">
        <v>1824</v>
      </c>
      <c r="E271" s="58" t="s">
        <v>226</v>
      </c>
      <c r="F271" s="84" t="s">
        <v>220</v>
      </c>
      <c r="G271" s="84" t="s">
        <v>214</v>
      </c>
      <c r="H271" s="85">
        <f t="shared" si="17"/>
        <v>7.2277588999999995</v>
      </c>
      <c r="I271" s="85">
        <f t="shared" si="18"/>
        <v>0.47782560799719609</v>
      </c>
      <c r="J271" s="91" t="s">
        <v>229</v>
      </c>
      <c r="K271" s="59" t="s">
        <v>207</v>
      </c>
      <c r="L271" s="60">
        <f t="shared" si="19"/>
        <v>6.387109999999999</v>
      </c>
      <c r="M271" s="60">
        <f t="shared" si="20"/>
        <v>8.1091940000000005</v>
      </c>
      <c r="N271" s="61">
        <v>7.4520829999999991</v>
      </c>
      <c r="O271" s="61">
        <v>8.1091940000000005</v>
      </c>
      <c r="P271" s="61">
        <v>6.9309259999999995</v>
      </c>
      <c r="Q271" s="61">
        <v>7.8372859999999998</v>
      </c>
      <c r="R271" s="61">
        <v>6.7723129999999987</v>
      </c>
      <c r="S271" s="61">
        <v>6.7723129999999987</v>
      </c>
      <c r="T271" s="61">
        <v>6.387109999999999</v>
      </c>
      <c r="U271" s="61">
        <v>7.9052629999999988</v>
      </c>
      <c r="V271" s="61">
        <v>7.1348569999999993</v>
      </c>
      <c r="W271" s="61">
        <v>7.1801749999999993</v>
      </c>
      <c r="X271" s="61">
        <v>7.3841059999999992</v>
      </c>
      <c r="Y271" s="61">
        <v>6.8856079999999995</v>
      </c>
      <c r="Z271" s="61">
        <v>7.4067649999999992</v>
      </c>
      <c r="AA271" s="61">
        <v>6.7043359999999996</v>
      </c>
      <c r="AB271" s="61">
        <v>7.9732399999999997</v>
      </c>
      <c r="AC271" s="61">
        <v>7.6786729999999999</v>
      </c>
      <c r="AD271" s="61">
        <v>6.9762439999999994</v>
      </c>
      <c r="AE271" s="61">
        <v>7.3161289999999992</v>
      </c>
      <c r="AF271" s="61">
        <v>7.1575159999999993</v>
      </c>
      <c r="AG271" s="61">
        <v>6.5910409999999997</v>
      </c>
      <c r="AI271" s="53"/>
      <c r="AJ271" s="53"/>
      <c r="AK271" s="53"/>
      <c r="AL271" s="53"/>
      <c r="AM271" s="53"/>
      <c r="AN271" s="53"/>
    </row>
    <row r="272" spans="1:40">
      <c r="A272" s="54">
        <v>251</v>
      </c>
      <c r="B272" s="55">
        <v>267</v>
      </c>
      <c r="C272" s="56" t="s">
        <v>478</v>
      </c>
      <c r="D272" s="57">
        <v>1816</v>
      </c>
      <c r="E272" s="58" t="s">
        <v>226</v>
      </c>
      <c r="F272" s="84" t="s">
        <v>220</v>
      </c>
      <c r="G272" s="84" t="s">
        <v>214</v>
      </c>
      <c r="H272" s="86">
        <f t="shared" si="17"/>
        <v>6.9135000000000009</v>
      </c>
      <c r="I272" s="86">
        <f t="shared" si="18"/>
        <v>0.85916398318364828</v>
      </c>
      <c r="J272" s="92" t="s">
        <v>229</v>
      </c>
      <c r="K272" s="59" t="s">
        <v>207</v>
      </c>
      <c r="L272" s="62">
        <f t="shared" si="19"/>
        <v>4.93</v>
      </c>
      <c r="M272" s="62">
        <f t="shared" si="20"/>
        <v>8.3699999999999992</v>
      </c>
      <c r="N272" s="98">
        <v>7.6</v>
      </c>
      <c r="O272" s="98">
        <v>6.97</v>
      </c>
      <c r="P272" s="98">
        <v>6.16</v>
      </c>
      <c r="Q272" s="98">
        <v>6.85</v>
      </c>
      <c r="R272" s="98">
        <v>6.81</v>
      </c>
      <c r="S272" s="98">
        <v>7.14</v>
      </c>
      <c r="T272" s="98">
        <v>5.93</v>
      </c>
      <c r="U272" s="98">
        <v>4.93</v>
      </c>
      <c r="V272" s="98">
        <v>5.01</v>
      </c>
      <c r="W272" s="98">
        <v>7.77</v>
      </c>
      <c r="X272" s="98">
        <v>6.89</v>
      </c>
      <c r="Y272" s="98">
        <v>6.62</v>
      </c>
      <c r="Z272" s="98">
        <v>6.99</v>
      </c>
      <c r="AA272" s="98">
        <v>6.89</v>
      </c>
      <c r="AB272" s="98">
        <v>7.83</v>
      </c>
      <c r="AC272" s="98">
        <v>8.3699999999999992</v>
      </c>
      <c r="AD272" s="98">
        <v>7.33</v>
      </c>
      <c r="AE272" s="98">
        <v>6.86</v>
      </c>
      <c r="AF272" s="98">
        <v>7.82</v>
      </c>
      <c r="AG272" s="98">
        <v>7.5</v>
      </c>
      <c r="AI272" s="53"/>
      <c r="AJ272" s="53"/>
      <c r="AK272" s="53"/>
      <c r="AL272" s="53"/>
      <c r="AM272" s="53"/>
      <c r="AN272" s="53"/>
    </row>
    <row r="273" spans="1:40">
      <c r="A273" s="54">
        <v>252</v>
      </c>
      <c r="B273" s="55">
        <v>268</v>
      </c>
      <c r="C273" s="56" t="s">
        <v>479</v>
      </c>
      <c r="D273" s="57">
        <v>1805</v>
      </c>
      <c r="E273" s="58" t="s">
        <v>226</v>
      </c>
      <c r="F273" s="84" t="s">
        <v>220</v>
      </c>
      <c r="G273" s="84" t="s">
        <v>214</v>
      </c>
      <c r="H273" s="86">
        <f t="shared" si="17"/>
        <v>8.1169999999999991</v>
      </c>
      <c r="I273" s="86">
        <f t="shared" si="18"/>
        <v>0.84456556879855493</v>
      </c>
      <c r="J273" s="92" t="s">
        <v>229</v>
      </c>
      <c r="K273" s="59" t="s">
        <v>207</v>
      </c>
      <c r="L273" s="62">
        <f t="shared" si="19"/>
        <v>6.99</v>
      </c>
      <c r="M273" s="62">
        <f t="shared" si="20"/>
        <v>10.199999999999999</v>
      </c>
      <c r="N273" s="98">
        <v>10.199999999999999</v>
      </c>
      <c r="O273" s="98">
        <v>9.25</v>
      </c>
      <c r="P273" s="98">
        <v>8.01</v>
      </c>
      <c r="Q273" s="98">
        <v>7.35</v>
      </c>
      <c r="R273" s="98">
        <v>8</v>
      </c>
      <c r="S273" s="98">
        <v>8.65</v>
      </c>
      <c r="T273" s="98">
        <v>8.23</v>
      </c>
      <c r="U273" s="98">
        <v>7.24</v>
      </c>
      <c r="V273" s="98">
        <v>7.35</v>
      </c>
      <c r="W273" s="98">
        <v>7.47</v>
      </c>
      <c r="X273" s="98">
        <v>8.7799999999999994</v>
      </c>
      <c r="Y273" s="98">
        <v>6.99</v>
      </c>
      <c r="Z273" s="98">
        <v>7.27</v>
      </c>
      <c r="AA273" s="98">
        <v>8.94</v>
      </c>
      <c r="AB273" s="98">
        <v>7.66</v>
      </c>
      <c r="AC273" s="98">
        <v>9.36</v>
      </c>
      <c r="AD273" s="98">
        <v>8.0299999999999994</v>
      </c>
      <c r="AE273" s="98">
        <v>7.49</v>
      </c>
      <c r="AF273" s="98">
        <v>8.6199999999999992</v>
      </c>
      <c r="AG273" s="98">
        <v>7.45</v>
      </c>
      <c r="AI273" s="53"/>
      <c r="AJ273" s="53"/>
      <c r="AK273" s="53"/>
      <c r="AL273" s="53"/>
      <c r="AM273" s="53"/>
      <c r="AN273" s="53"/>
    </row>
    <row r="274" spans="1:40">
      <c r="A274" s="54">
        <v>253</v>
      </c>
      <c r="B274" s="55">
        <v>269</v>
      </c>
      <c r="C274" s="56" t="s">
        <v>480</v>
      </c>
      <c r="D274" s="57">
        <v>1805</v>
      </c>
      <c r="E274" s="58" t="s">
        <v>226</v>
      </c>
      <c r="F274" s="84" t="s">
        <v>220</v>
      </c>
      <c r="G274" s="84" t="s">
        <v>214</v>
      </c>
      <c r="H274" s="86">
        <f t="shared" si="17"/>
        <v>9.115000000000002</v>
      </c>
      <c r="I274" s="86">
        <f t="shared" si="18"/>
        <v>0.74895593995908738</v>
      </c>
      <c r="J274" s="92" t="s">
        <v>229</v>
      </c>
      <c r="K274" s="59" t="s">
        <v>207</v>
      </c>
      <c r="L274" s="62">
        <f t="shared" si="19"/>
        <v>7.32</v>
      </c>
      <c r="M274" s="62">
        <f t="shared" si="20"/>
        <v>10.7</v>
      </c>
      <c r="N274" s="98">
        <v>9.75</v>
      </c>
      <c r="O274" s="98">
        <v>9.39</v>
      </c>
      <c r="P274" s="98">
        <v>9.61</v>
      </c>
      <c r="Q274" s="98">
        <v>9.73</v>
      </c>
      <c r="R274" s="98">
        <v>9.5500000000000007</v>
      </c>
      <c r="S274" s="98">
        <v>9.64</v>
      </c>
      <c r="T274" s="98">
        <v>9.59</v>
      </c>
      <c r="U274" s="98">
        <v>8.94</v>
      </c>
      <c r="V274" s="98">
        <v>8.2899999999999991</v>
      </c>
      <c r="W274" s="98">
        <v>7.91</v>
      </c>
      <c r="X274" s="98">
        <v>9.1199999999999992</v>
      </c>
      <c r="Y274" s="98">
        <v>7.32</v>
      </c>
      <c r="Z274" s="98">
        <v>8.76</v>
      </c>
      <c r="AA274" s="98">
        <v>9.09</v>
      </c>
      <c r="AB274" s="98">
        <v>10.7</v>
      </c>
      <c r="AC274" s="98">
        <v>9.4</v>
      </c>
      <c r="AD274" s="98">
        <v>9.74</v>
      </c>
      <c r="AE274" s="98">
        <v>8.75</v>
      </c>
      <c r="AF274" s="98">
        <v>8.69</v>
      </c>
      <c r="AG274" s="98">
        <v>8.33</v>
      </c>
      <c r="AI274" s="53"/>
      <c r="AJ274" s="53"/>
      <c r="AK274" s="53"/>
      <c r="AL274" s="53"/>
      <c r="AM274" s="53"/>
      <c r="AN274" s="53"/>
    </row>
    <row r="275" spans="1:40">
      <c r="A275" s="54">
        <v>254</v>
      </c>
      <c r="B275" s="55">
        <v>270</v>
      </c>
      <c r="C275" s="56" t="s">
        <v>481</v>
      </c>
      <c r="D275" s="57"/>
      <c r="E275" s="58" t="s">
        <v>226</v>
      </c>
      <c r="F275" s="84" t="s">
        <v>220</v>
      </c>
      <c r="G275" s="84" t="s">
        <v>214</v>
      </c>
      <c r="H275" s="86">
        <f t="shared" si="17"/>
        <v>6.2039999999999988</v>
      </c>
      <c r="I275" s="86">
        <f t="shared" si="18"/>
        <v>0.77047647595498103</v>
      </c>
      <c r="J275" s="92" t="s">
        <v>229</v>
      </c>
      <c r="K275" s="59" t="s">
        <v>207</v>
      </c>
      <c r="L275" s="62">
        <f t="shared" si="19"/>
        <v>4.53</v>
      </c>
      <c r="M275" s="62">
        <f t="shared" si="20"/>
        <v>8.0399999999999991</v>
      </c>
      <c r="N275" s="98">
        <v>6.88</v>
      </c>
      <c r="O275" s="98">
        <v>4.53</v>
      </c>
      <c r="P275" s="98">
        <v>6.55</v>
      </c>
      <c r="Q275" s="98">
        <v>6.7</v>
      </c>
      <c r="R275" s="98">
        <v>5.49</v>
      </c>
      <c r="S275" s="98">
        <v>6.48</v>
      </c>
      <c r="T275" s="98">
        <v>6.79</v>
      </c>
      <c r="U275" s="98">
        <v>6.52</v>
      </c>
      <c r="V275" s="98">
        <v>6.15</v>
      </c>
      <c r="W275" s="98">
        <v>6.58</v>
      </c>
      <c r="X275" s="98">
        <v>4.9800000000000004</v>
      </c>
      <c r="Y275" s="98">
        <v>4.82</v>
      </c>
      <c r="Z275" s="98">
        <v>5.91</v>
      </c>
      <c r="AA275" s="98">
        <v>6.08</v>
      </c>
      <c r="AB275" s="98">
        <v>6.59</v>
      </c>
      <c r="AC275" s="98">
        <v>6.39</v>
      </c>
      <c r="AD275" s="98">
        <v>6.16</v>
      </c>
      <c r="AE275" s="98">
        <v>6.19</v>
      </c>
      <c r="AF275" s="98">
        <v>6.25</v>
      </c>
      <c r="AG275" s="98">
        <v>8.0399999999999991</v>
      </c>
      <c r="AI275" s="53"/>
      <c r="AJ275" s="53"/>
      <c r="AK275" s="53"/>
      <c r="AL275" s="53"/>
      <c r="AM275" s="53"/>
      <c r="AN275" s="53"/>
    </row>
    <row r="276" spans="1:40">
      <c r="A276" s="54">
        <v>255</v>
      </c>
      <c r="B276" s="55">
        <v>271</v>
      </c>
      <c r="C276" s="56" t="s">
        <v>482</v>
      </c>
      <c r="D276" s="57"/>
      <c r="E276" s="58" t="s">
        <v>226</v>
      </c>
      <c r="F276" s="84" t="s">
        <v>220</v>
      </c>
      <c r="G276" s="84" t="s">
        <v>214</v>
      </c>
      <c r="H276" s="86">
        <f t="shared" si="17"/>
        <v>5.9974999999999996</v>
      </c>
      <c r="I276" s="86">
        <f t="shared" si="18"/>
        <v>0.7779901991670648</v>
      </c>
      <c r="J276" s="92" t="s">
        <v>229</v>
      </c>
      <c r="K276" s="59" t="s">
        <v>207</v>
      </c>
      <c r="L276" s="62">
        <f t="shared" si="19"/>
        <v>4.88</v>
      </c>
      <c r="M276" s="62">
        <f t="shared" si="20"/>
        <v>8.59</v>
      </c>
      <c r="N276" s="98">
        <v>8.59</v>
      </c>
      <c r="O276" s="98">
        <v>5.6</v>
      </c>
      <c r="P276" s="98">
        <v>6.25</v>
      </c>
      <c r="Q276" s="98">
        <v>5.24</v>
      </c>
      <c r="R276" s="98">
        <v>5.65</v>
      </c>
      <c r="S276" s="98">
        <v>5.24</v>
      </c>
      <c r="T276" s="98">
        <v>5.77</v>
      </c>
      <c r="U276" s="98">
        <v>5.4</v>
      </c>
      <c r="V276" s="98">
        <v>6.37</v>
      </c>
      <c r="W276" s="98">
        <v>6.12</v>
      </c>
      <c r="X276" s="98">
        <v>6.31</v>
      </c>
      <c r="Y276" s="98">
        <v>6.36</v>
      </c>
      <c r="Z276" s="98">
        <v>6.48</v>
      </c>
      <c r="AA276" s="98">
        <v>6.39</v>
      </c>
      <c r="AB276" s="98">
        <v>5.1100000000000003</v>
      </c>
      <c r="AC276" s="98">
        <v>5.35</v>
      </c>
      <c r="AD276" s="98">
        <v>6.3</v>
      </c>
      <c r="AE276" s="98">
        <v>6.37</v>
      </c>
      <c r="AF276" s="98">
        <v>6.17</v>
      </c>
      <c r="AG276" s="98">
        <v>4.88</v>
      </c>
      <c r="AI276" s="53"/>
      <c r="AJ276" s="53"/>
      <c r="AK276" s="53"/>
      <c r="AL276" s="53"/>
      <c r="AM276" s="53"/>
      <c r="AN276" s="53"/>
    </row>
    <row r="277" spans="1:40">
      <c r="A277" s="54">
        <v>256</v>
      </c>
      <c r="B277" s="55">
        <v>272</v>
      </c>
      <c r="C277" s="56" t="s">
        <v>483</v>
      </c>
      <c r="D277" s="57">
        <v>1824</v>
      </c>
      <c r="E277" s="58" t="s">
        <v>226</v>
      </c>
      <c r="F277" s="84" t="s">
        <v>220</v>
      </c>
      <c r="G277" s="84" t="s">
        <v>214</v>
      </c>
      <c r="H277" s="86">
        <f t="shared" si="17"/>
        <v>6.2759999999999989</v>
      </c>
      <c r="I277" s="86">
        <f t="shared" si="18"/>
        <v>0.70884695104091722</v>
      </c>
      <c r="J277" s="92" t="s">
        <v>229</v>
      </c>
      <c r="K277" s="59" t="s">
        <v>207</v>
      </c>
      <c r="L277" s="62">
        <f t="shared" si="19"/>
        <v>4.1100000000000003</v>
      </c>
      <c r="M277" s="62">
        <f t="shared" si="20"/>
        <v>7.31</v>
      </c>
      <c r="N277" s="98">
        <v>6.02</v>
      </c>
      <c r="O277" s="98">
        <v>6.27</v>
      </c>
      <c r="P277" s="98">
        <v>6.19</v>
      </c>
      <c r="Q277" s="98">
        <v>6.43</v>
      </c>
      <c r="R277" s="98">
        <v>6.71</v>
      </c>
      <c r="S277" s="98">
        <v>6.74</v>
      </c>
      <c r="T277" s="98">
        <v>6.51</v>
      </c>
      <c r="U277" s="98">
        <v>7.05</v>
      </c>
      <c r="V277" s="98">
        <v>6.32</v>
      </c>
      <c r="W277" s="98">
        <v>6.59</v>
      </c>
      <c r="X277" s="98">
        <v>6.27</v>
      </c>
      <c r="Y277" s="98">
        <v>6.41</v>
      </c>
      <c r="Z277" s="98">
        <v>6.55</v>
      </c>
      <c r="AA277" s="98">
        <v>7.05</v>
      </c>
      <c r="AB277" s="98">
        <v>6.57</v>
      </c>
      <c r="AC277" s="98">
        <v>5.72</v>
      </c>
      <c r="AD277" s="98">
        <v>5.69</v>
      </c>
      <c r="AE277" s="98">
        <v>4.1100000000000003</v>
      </c>
      <c r="AF277" s="98">
        <v>5.01</v>
      </c>
      <c r="AG277" s="98">
        <v>7.31</v>
      </c>
      <c r="AI277" s="63"/>
      <c r="AJ277" s="63"/>
      <c r="AK277" s="63"/>
      <c r="AL277" s="63"/>
      <c r="AM277" s="63"/>
      <c r="AN277" s="63"/>
    </row>
    <row r="278" spans="1:40">
      <c r="A278" s="54">
        <v>257</v>
      </c>
      <c r="B278" s="55">
        <v>273</v>
      </c>
      <c r="C278" s="56" t="s">
        <v>484</v>
      </c>
      <c r="D278" s="57">
        <v>1824</v>
      </c>
      <c r="E278" s="58" t="s">
        <v>226</v>
      </c>
      <c r="F278" s="84" t="s">
        <v>220</v>
      </c>
      <c r="G278" s="84" t="s">
        <v>214</v>
      </c>
      <c r="H278" s="86">
        <f t="shared" si="17"/>
        <v>6.6589999999999989</v>
      </c>
      <c r="I278" s="86">
        <f t="shared" si="18"/>
        <v>0.88728180416370339</v>
      </c>
      <c r="J278" s="92" t="s">
        <v>229</v>
      </c>
      <c r="K278" s="59" t="s">
        <v>207</v>
      </c>
      <c r="L278" s="62">
        <f t="shared" si="19"/>
        <v>4.6900000000000004</v>
      </c>
      <c r="M278" s="62">
        <f t="shared" si="20"/>
        <v>8.27</v>
      </c>
      <c r="N278" s="98">
        <v>8.27</v>
      </c>
      <c r="O278" s="98">
        <v>6.83</v>
      </c>
      <c r="P278" s="98">
        <v>6.98</v>
      </c>
      <c r="Q278" s="98">
        <v>7.3</v>
      </c>
      <c r="R278" s="98">
        <v>6.81</v>
      </c>
      <c r="S278" s="98">
        <v>6.84</v>
      </c>
      <c r="T278" s="98">
        <v>6.55</v>
      </c>
      <c r="U278" s="98">
        <v>6.57</v>
      </c>
      <c r="V278" s="98">
        <v>7.82</v>
      </c>
      <c r="W278" s="98">
        <v>7.98</v>
      </c>
      <c r="X278" s="98">
        <v>7.14</v>
      </c>
      <c r="Y278" s="98">
        <v>5.85</v>
      </c>
      <c r="Z278" s="98">
        <v>6.96</v>
      </c>
      <c r="AA278" s="98">
        <v>6.6</v>
      </c>
      <c r="AB278" s="98">
        <v>5.19</v>
      </c>
      <c r="AC278" s="98">
        <v>6.43</v>
      </c>
      <c r="AD278" s="98">
        <v>4.6900000000000004</v>
      </c>
      <c r="AE278" s="98">
        <v>6.22</v>
      </c>
      <c r="AF278" s="98">
        <v>6.94</v>
      </c>
      <c r="AG278" s="98">
        <v>5.21</v>
      </c>
      <c r="AI278" s="63"/>
      <c r="AJ278" s="63"/>
      <c r="AK278" s="63"/>
      <c r="AL278" s="63"/>
      <c r="AM278" s="63"/>
      <c r="AN278" s="63"/>
    </row>
    <row r="279" spans="1:40">
      <c r="A279" s="54">
        <v>258</v>
      </c>
      <c r="B279" s="55">
        <v>274</v>
      </c>
      <c r="C279" s="56" t="s">
        <v>485</v>
      </c>
      <c r="D279" s="57">
        <v>1809</v>
      </c>
      <c r="E279" s="58" t="s">
        <v>226</v>
      </c>
      <c r="F279" s="84" t="s">
        <v>220</v>
      </c>
      <c r="G279" s="84" t="s">
        <v>214</v>
      </c>
      <c r="H279" s="86">
        <f t="shared" si="17"/>
        <v>6.7110000000000003</v>
      </c>
      <c r="I279" s="86">
        <f t="shared" si="18"/>
        <v>0.32137050269120848</v>
      </c>
      <c r="J279" s="92" t="s">
        <v>229</v>
      </c>
      <c r="K279" s="59" t="s">
        <v>207</v>
      </c>
      <c r="L279" s="62">
        <f t="shared" si="19"/>
        <v>6.01</v>
      </c>
      <c r="M279" s="62">
        <f t="shared" si="20"/>
        <v>7.32</v>
      </c>
      <c r="N279" s="98">
        <v>7.28</v>
      </c>
      <c r="O279" s="98">
        <v>6.92</v>
      </c>
      <c r="P279" s="98">
        <v>6.61</v>
      </c>
      <c r="Q279" s="98">
        <v>6.36</v>
      </c>
      <c r="R279" s="98">
        <v>6.45</v>
      </c>
      <c r="S279" s="98">
        <v>6.47</v>
      </c>
      <c r="T279" s="98">
        <v>6.39</v>
      </c>
      <c r="U279" s="98">
        <v>6.73</v>
      </c>
      <c r="V279" s="98">
        <v>6.01</v>
      </c>
      <c r="W279" s="98">
        <v>6.45</v>
      </c>
      <c r="X279" s="98">
        <v>6.49</v>
      </c>
      <c r="Y279" s="98">
        <v>6.58</v>
      </c>
      <c r="Z279" s="98">
        <v>6.78</v>
      </c>
      <c r="AA279" s="98">
        <v>6.85</v>
      </c>
      <c r="AB279" s="98">
        <v>7.32</v>
      </c>
      <c r="AC279" s="98">
        <v>6.76</v>
      </c>
      <c r="AD279" s="98">
        <v>7.09</v>
      </c>
      <c r="AE279" s="98">
        <v>7.07</v>
      </c>
      <c r="AF279" s="98">
        <v>6.7</v>
      </c>
      <c r="AG279" s="98">
        <v>6.91</v>
      </c>
      <c r="AI279" s="53"/>
      <c r="AJ279" s="53"/>
      <c r="AK279" s="53"/>
      <c r="AL279" s="53"/>
      <c r="AM279" s="53"/>
      <c r="AN279" s="53"/>
    </row>
    <row r="280" spans="1:40">
      <c r="A280" s="54">
        <v>259</v>
      </c>
      <c r="B280" s="55">
        <v>275</v>
      </c>
      <c r="C280" s="56" t="s">
        <v>486</v>
      </c>
      <c r="D280" s="57">
        <v>1809</v>
      </c>
      <c r="E280" s="58" t="s">
        <v>226</v>
      </c>
      <c r="F280" s="84" t="s">
        <v>220</v>
      </c>
      <c r="G280" s="84" t="s">
        <v>214</v>
      </c>
      <c r="H280" s="86">
        <f t="shared" si="17"/>
        <v>6.3624999999999989</v>
      </c>
      <c r="I280" s="86">
        <f t="shared" si="18"/>
        <v>0.83422344129136761</v>
      </c>
      <c r="J280" s="92" t="s">
        <v>229</v>
      </c>
      <c r="K280" s="59" t="s">
        <v>207</v>
      </c>
      <c r="L280" s="62">
        <f t="shared" si="19"/>
        <v>5.03</v>
      </c>
      <c r="M280" s="62">
        <f t="shared" si="20"/>
        <v>8.49</v>
      </c>
      <c r="N280" s="98">
        <v>6.01</v>
      </c>
      <c r="O280" s="98">
        <v>5.55</v>
      </c>
      <c r="P280" s="98">
        <v>5.67</v>
      </c>
      <c r="Q280" s="98">
        <v>5.45</v>
      </c>
      <c r="R280" s="98">
        <v>5.53</v>
      </c>
      <c r="S280" s="98">
        <v>6.05</v>
      </c>
      <c r="T280" s="98">
        <v>5.03</v>
      </c>
      <c r="U280" s="98">
        <v>7.04</v>
      </c>
      <c r="V280" s="98">
        <v>6.35</v>
      </c>
      <c r="W280" s="98">
        <v>5.52</v>
      </c>
      <c r="X280" s="98">
        <v>6.47</v>
      </c>
      <c r="Y280" s="98">
        <v>6.21</v>
      </c>
      <c r="Z280" s="98">
        <v>6</v>
      </c>
      <c r="AA280" s="98">
        <v>6.69</v>
      </c>
      <c r="AB280" s="98">
        <v>6.35</v>
      </c>
      <c r="AC280" s="98">
        <v>7.74</v>
      </c>
      <c r="AD280" s="98">
        <v>7.17</v>
      </c>
      <c r="AE280" s="98">
        <v>6.89</v>
      </c>
      <c r="AF280" s="98">
        <v>7.04</v>
      </c>
      <c r="AG280" s="98">
        <v>8.49</v>
      </c>
      <c r="AI280" s="53"/>
      <c r="AJ280" s="53"/>
      <c r="AK280" s="53"/>
      <c r="AL280" s="53"/>
      <c r="AM280" s="53"/>
      <c r="AN280" s="53"/>
    </row>
    <row r="281" spans="1:40">
      <c r="A281" s="54">
        <v>260</v>
      </c>
      <c r="B281" s="55">
        <v>276</v>
      </c>
      <c r="C281" s="56" t="s">
        <v>487</v>
      </c>
      <c r="D281" s="57">
        <v>1842</v>
      </c>
      <c r="E281" s="58" t="s">
        <v>226</v>
      </c>
      <c r="F281" s="84" t="s">
        <v>220</v>
      </c>
      <c r="G281" s="84" t="s">
        <v>214</v>
      </c>
      <c r="H281" s="86">
        <f t="shared" si="17"/>
        <v>7.2250000000000014</v>
      </c>
      <c r="I281" s="86">
        <f t="shared" si="18"/>
        <v>0.25675864152935529</v>
      </c>
      <c r="J281" s="92" t="s">
        <v>229</v>
      </c>
      <c r="K281" s="59" t="s">
        <v>207</v>
      </c>
      <c r="L281" s="62">
        <f t="shared" si="19"/>
        <v>6.53</v>
      </c>
      <c r="M281" s="62">
        <f t="shared" si="20"/>
        <v>7.68</v>
      </c>
      <c r="N281" s="98">
        <v>7.48</v>
      </c>
      <c r="O281" s="98">
        <v>7.68</v>
      </c>
      <c r="P281" s="98">
        <v>7.31</v>
      </c>
      <c r="Q281" s="98">
        <v>7.27</v>
      </c>
      <c r="R281" s="98">
        <v>7.29</v>
      </c>
      <c r="S281" s="98">
        <v>7.28</v>
      </c>
      <c r="T281" s="98">
        <v>7.16</v>
      </c>
      <c r="U281" s="98">
        <v>7.09</v>
      </c>
      <c r="V281" s="98">
        <v>7.35</v>
      </c>
      <c r="W281" s="98">
        <v>7.12</v>
      </c>
      <c r="X281" s="98">
        <v>7.23</v>
      </c>
      <c r="Y281" s="98">
        <v>7.42</v>
      </c>
      <c r="Z281" s="98">
        <v>6.53</v>
      </c>
      <c r="AA281" s="98">
        <v>7.2</v>
      </c>
      <c r="AB281" s="98">
        <v>7.31</v>
      </c>
      <c r="AC281" s="98">
        <v>6.76</v>
      </c>
      <c r="AD281" s="98">
        <v>7.18</v>
      </c>
      <c r="AE281" s="98">
        <v>6.95</v>
      </c>
      <c r="AF281" s="98">
        <v>7.27</v>
      </c>
      <c r="AG281" s="98">
        <v>7.62</v>
      </c>
      <c r="AI281" s="53"/>
      <c r="AJ281" s="53"/>
      <c r="AK281" s="53"/>
      <c r="AL281" s="53"/>
      <c r="AM281" s="53"/>
      <c r="AN281" s="53"/>
    </row>
    <row r="282" spans="1:40">
      <c r="A282" s="54">
        <v>261</v>
      </c>
      <c r="B282" s="55">
        <v>277</v>
      </c>
      <c r="C282" s="56" t="s">
        <v>488</v>
      </c>
      <c r="D282" s="57">
        <v>1820</v>
      </c>
      <c r="E282" s="58" t="s">
        <v>226</v>
      </c>
      <c r="F282" s="84" t="s">
        <v>220</v>
      </c>
      <c r="G282" s="84" t="s">
        <v>214</v>
      </c>
      <c r="H282" s="86">
        <f t="shared" si="17"/>
        <v>7.3195000000000023</v>
      </c>
      <c r="I282" s="86">
        <f t="shared" si="18"/>
        <v>0.28230258588967977</v>
      </c>
      <c r="J282" s="92" t="s">
        <v>229</v>
      </c>
      <c r="K282" s="59" t="s">
        <v>207</v>
      </c>
      <c r="L282" s="62">
        <f t="shared" si="19"/>
        <v>6.67</v>
      </c>
      <c r="M282" s="62">
        <f t="shared" si="20"/>
        <v>7.71</v>
      </c>
      <c r="N282" s="98">
        <v>7.58</v>
      </c>
      <c r="O282" s="98">
        <v>7.54</v>
      </c>
      <c r="P282" s="98">
        <v>7.01</v>
      </c>
      <c r="Q282" s="98">
        <v>7.03</v>
      </c>
      <c r="R282" s="98">
        <v>7.42</v>
      </c>
      <c r="S282" s="98">
        <v>7.48</v>
      </c>
      <c r="T282" s="98">
        <v>6.67</v>
      </c>
      <c r="U282" s="98">
        <v>7.6</v>
      </c>
      <c r="V282" s="98">
        <v>7.05</v>
      </c>
      <c r="W282" s="98">
        <v>7.27</v>
      </c>
      <c r="X282" s="98">
        <v>7.71</v>
      </c>
      <c r="Y282" s="98">
        <v>7.4</v>
      </c>
      <c r="Z282" s="98">
        <v>7.51</v>
      </c>
      <c r="AA282" s="98">
        <v>7.17</v>
      </c>
      <c r="AB282" s="98">
        <v>7.7</v>
      </c>
      <c r="AC282" s="98">
        <v>7.33</v>
      </c>
      <c r="AD282" s="98">
        <v>7.23</v>
      </c>
      <c r="AE282" s="98">
        <v>7.36</v>
      </c>
      <c r="AF282" s="98">
        <v>7.53</v>
      </c>
      <c r="AG282" s="98">
        <v>6.8</v>
      </c>
      <c r="AI282" s="53"/>
      <c r="AJ282" s="53"/>
      <c r="AK282" s="53"/>
      <c r="AL282" s="53"/>
      <c r="AM282" s="53"/>
      <c r="AN282" s="53"/>
    </row>
    <row r="283" spans="1:40">
      <c r="A283" s="54">
        <v>262</v>
      </c>
      <c r="B283" s="55">
        <v>278</v>
      </c>
      <c r="C283" s="56" t="s">
        <v>489</v>
      </c>
      <c r="D283" s="57">
        <v>1872</v>
      </c>
      <c r="E283" s="58" t="s">
        <v>226</v>
      </c>
      <c r="F283" s="84" t="s">
        <v>220</v>
      </c>
      <c r="G283" s="84" t="s">
        <v>214</v>
      </c>
      <c r="H283" s="86">
        <f t="shared" si="17"/>
        <v>7.1025000000000009</v>
      </c>
      <c r="I283" s="86">
        <f t="shared" si="18"/>
        <v>0.28908260065247787</v>
      </c>
      <c r="J283" s="92" t="s">
        <v>229</v>
      </c>
      <c r="K283" s="59" t="s">
        <v>207</v>
      </c>
      <c r="L283" s="62">
        <f t="shared" si="19"/>
        <v>6.65</v>
      </c>
      <c r="M283" s="62">
        <f t="shared" si="20"/>
        <v>7.79</v>
      </c>
      <c r="N283" s="98">
        <v>7.79</v>
      </c>
      <c r="O283" s="98">
        <v>7.15</v>
      </c>
      <c r="P283" s="98">
        <v>7.19</v>
      </c>
      <c r="Q283" s="98">
        <v>7.01</v>
      </c>
      <c r="R283" s="98">
        <v>7.4</v>
      </c>
      <c r="S283" s="98">
        <v>7.29</v>
      </c>
      <c r="T283" s="98">
        <v>6.99</v>
      </c>
      <c r="U283" s="98">
        <v>6.89</v>
      </c>
      <c r="V283" s="98">
        <v>6.78</v>
      </c>
      <c r="W283" s="98">
        <v>6.97</v>
      </c>
      <c r="X283" s="98">
        <v>7.28</v>
      </c>
      <c r="Y283" s="98">
        <v>7.53</v>
      </c>
      <c r="Z283" s="98">
        <v>7.07</v>
      </c>
      <c r="AA283" s="98">
        <v>7.45</v>
      </c>
      <c r="AB283" s="98">
        <v>6.85</v>
      </c>
      <c r="AC283" s="98">
        <v>7.12</v>
      </c>
      <c r="AD283" s="98">
        <v>7.15</v>
      </c>
      <c r="AE283" s="98">
        <v>6.65</v>
      </c>
      <c r="AF283" s="98">
        <v>6.83</v>
      </c>
      <c r="AG283" s="98">
        <v>6.66</v>
      </c>
      <c r="AI283" s="53"/>
      <c r="AJ283" s="53"/>
      <c r="AK283" s="53"/>
      <c r="AL283" s="53"/>
      <c r="AM283" s="53"/>
      <c r="AN283" s="53"/>
    </row>
    <row r="284" spans="1:40">
      <c r="A284" s="54">
        <v>263</v>
      </c>
      <c r="B284" s="55">
        <v>279</v>
      </c>
      <c r="C284" s="56" t="s">
        <v>490</v>
      </c>
      <c r="D284" s="57">
        <v>1872</v>
      </c>
      <c r="E284" s="58" t="s">
        <v>226</v>
      </c>
      <c r="F284" s="84" t="s">
        <v>220</v>
      </c>
      <c r="G284" s="84" t="s">
        <v>214</v>
      </c>
      <c r="H284" s="86">
        <f t="shared" si="17"/>
        <v>7.6129999999999978</v>
      </c>
      <c r="I284" s="86">
        <f t="shared" si="18"/>
        <v>0.32960734215123316</v>
      </c>
      <c r="J284" s="92" t="s">
        <v>229</v>
      </c>
      <c r="K284" s="59" t="s">
        <v>207</v>
      </c>
      <c r="L284" s="62">
        <f t="shared" si="19"/>
        <v>6.96</v>
      </c>
      <c r="M284" s="62">
        <f t="shared" si="20"/>
        <v>8.39</v>
      </c>
      <c r="N284" s="98">
        <v>7.54</v>
      </c>
      <c r="O284" s="98">
        <v>7.76</v>
      </c>
      <c r="P284" s="98">
        <v>7.71</v>
      </c>
      <c r="Q284" s="98">
        <v>7.77</v>
      </c>
      <c r="R284" s="98">
        <v>6.96</v>
      </c>
      <c r="S284" s="98">
        <v>7.74</v>
      </c>
      <c r="T284" s="98">
        <v>7.98</v>
      </c>
      <c r="U284" s="98">
        <v>7.26</v>
      </c>
      <c r="V284" s="98">
        <v>7.25</v>
      </c>
      <c r="W284" s="98">
        <v>7.73</v>
      </c>
      <c r="X284" s="98">
        <v>7.8</v>
      </c>
      <c r="Y284" s="98">
        <v>7.07</v>
      </c>
      <c r="Z284" s="98">
        <v>8.39</v>
      </c>
      <c r="AA284" s="98">
        <v>7.58</v>
      </c>
      <c r="AB284" s="98">
        <v>7.47</v>
      </c>
      <c r="AC284" s="98">
        <v>7.71</v>
      </c>
      <c r="AD284" s="98">
        <v>7.61</v>
      </c>
      <c r="AE284" s="98">
        <v>8.07</v>
      </c>
      <c r="AF284" s="98">
        <v>7.54</v>
      </c>
      <c r="AG284" s="98">
        <v>7.32</v>
      </c>
      <c r="AI284" s="53"/>
      <c r="AJ284" s="53"/>
      <c r="AK284" s="53"/>
      <c r="AL284" s="53"/>
      <c r="AM284" s="53"/>
      <c r="AN284" s="53"/>
    </row>
    <row r="285" spans="1:40">
      <c r="A285" s="54">
        <v>264</v>
      </c>
      <c r="B285" s="55">
        <v>280</v>
      </c>
      <c r="C285" s="56" t="s">
        <v>489</v>
      </c>
      <c r="D285" s="57">
        <v>1872</v>
      </c>
      <c r="E285" s="58" t="s">
        <v>226</v>
      </c>
      <c r="F285" s="84" t="s">
        <v>220</v>
      </c>
      <c r="G285" s="84" t="s">
        <v>214</v>
      </c>
      <c r="H285" s="86">
        <f t="shared" si="17"/>
        <v>8.0009999999999994</v>
      </c>
      <c r="I285" s="86">
        <f t="shared" si="18"/>
        <v>0.71191923699251169</v>
      </c>
      <c r="J285" s="92" t="s">
        <v>229</v>
      </c>
      <c r="K285" s="59" t="s">
        <v>207</v>
      </c>
      <c r="L285" s="62">
        <f t="shared" si="19"/>
        <v>6.11</v>
      </c>
      <c r="M285" s="62">
        <f t="shared" si="20"/>
        <v>8.82</v>
      </c>
      <c r="N285" s="98">
        <v>7.83</v>
      </c>
      <c r="O285" s="98">
        <v>8.5</v>
      </c>
      <c r="P285" s="98">
        <v>8.74</v>
      </c>
      <c r="Q285" s="98">
        <v>8.58</v>
      </c>
      <c r="R285" s="98">
        <v>8.82</v>
      </c>
      <c r="S285" s="98">
        <v>8.34</v>
      </c>
      <c r="T285" s="98">
        <v>7.97</v>
      </c>
      <c r="U285" s="98">
        <v>8.0399999999999991</v>
      </c>
      <c r="V285" s="98">
        <v>8.31</v>
      </c>
      <c r="W285" s="98">
        <v>8.61</v>
      </c>
      <c r="X285" s="98">
        <v>7.99</v>
      </c>
      <c r="Y285" s="98">
        <v>7.19</v>
      </c>
      <c r="Z285" s="98">
        <v>6.92</v>
      </c>
      <c r="AA285" s="98">
        <v>6.11</v>
      </c>
      <c r="AB285" s="98">
        <v>8.4</v>
      </c>
      <c r="AC285" s="98">
        <v>8.11</v>
      </c>
      <c r="AD285" s="98">
        <v>8.32</v>
      </c>
      <c r="AE285" s="98">
        <v>8.2100000000000009</v>
      </c>
      <c r="AF285" s="98">
        <v>8.39</v>
      </c>
      <c r="AG285" s="98">
        <v>6.64</v>
      </c>
      <c r="AI285" s="53"/>
      <c r="AJ285" s="53"/>
      <c r="AK285" s="53"/>
      <c r="AL285" s="53"/>
      <c r="AM285" s="53"/>
      <c r="AN285" s="53"/>
    </row>
    <row r="286" spans="1:40">
      <c r="A286" s="54">
        <v>265</v>
      </c>
      <c r="B286" s="55">
        <v>281</v>
      </c>
      <c r="C286" s="56" t="s">
        <v>490</v>
      </c>
      <c r="D286" s="57">
        <v>1872</v>
      </c>
      <c r="E286" s="58" t="s">
        <v>226</v>
      </c>
      <c r="F286" s="84" t="s">
        <v>220</v>
      </c>
      <c r="G286" s="84" t="s">
        <v>214</v>
      </c>
      <c r="H286" s="86">
        <f t="shared" si="17"/>
        <v>7.8760000000000021</v>
      </c>
      <c r="I286" s="86">
        <f t="shared" si="18"/>
        <v>0.56088679784783668</v>
      </c>
      <c r="J286" s="92" t="s">
        <v>229</v>
      </c>
      <c r="K286" s="59" t="s">
        <v>207</v>
      </c>
      <c r="L286" s="62">
        <f t="shared" si="19"/>
        <v>6.84</v>
      </c>
      <c r="M286" s="62">
        <f t="shared" si="20"/>
        <v>8.57</v>
      </c>
      <c r="N286" s="98">
        <v>8.1999999999999993</v>
      </c>
      <c r="O286" s="98">
        <v>8</v>
      </c>
      <c r="P286" s="98">
        <v>8.5299999999999994</v>
      </c>
      <c r="Q286" s="98">
        <v>7.33</v>
      </c>
      <c r="R286" s="98">
        <v>8.19</v>
      </c>
      <c r="S286" s="98">
        <v>8.17</v>
      </c>
      <c r="T286" s="98">
        <v>7.3</v>
      </c>
      <c r="U286" s="98">
        <v>7.85</v>
      </c>
      <c r="V286" s="98">
        <v>6.84</v>
      </c>
      <c r="W286" s="98">
        <v>7.15</v>
      </c>
      <c r="X286" s="98">
        <v>7.26</v>
      </c>
      <c r="Y286" s="98">
        <v>7.05</v>
      </c>
      <c r="Z286" s="98">
        <v>8.4600000000000009</v>
      </c>
      <c r="AA286" s="98">
        <v>7.47</v>
      </c>
      <c r="AB286" s="98">
        <v>7.53</v>
      </c>
      <c r="AC286" s="98">
        <v>8.41</v>
      </c>
      <c r="AD286" s="98">
        <v>8.27</v>
      </c>
      <c r="AE286" s="98">
        <v>8.39</v>
      </c>
      <c r="AF286" s="98">
        <v>8.57</v>
      </c>
      <c r="AG286" s="98">
        <v>8.5500000000000007</v>
      </c>
      <c r="AI286" s="53"/>
      <c r="AJ286" s="53"/>
      <c r="AK286" s="53"/>
      <c r="AL286" s="53"/>
      <c r="AM286" s="53"/>
      <c r="AN286" s="53"/>
    </row>
    <row r="287" spans="1:40">
      <c r="A287" s="54">
        <v>266</v>
      </c>
      <c r="B287" s="55">
        <v>282</v>
      </c>
      <c r="C287" s="56" t="s">
        <v>491</v>
      </c>
      <c r="D287" s="57">
        <v>1857</v>
      </c>
      <c r="E287" s="58" t="s">
        <v>226</v>
      </c>
      <c r="F287" s="84" t="s">
        <v>220</v>
      </c>
      <c r="G287" s="84" t="s">
        <v>214</v>
      </c>
      <c r="H287" s="86">
        <f t="shared" si="17"/>
        <v>5.7305000000000001</v>
      </c>
      <c r="I287" s="86">
        <f t="shared" si="18"/>
        <v>0.69734120056109605</v>
      </c>
      <c r="J287" s="92" t="s">
        <v>229</v>
      </c>
      <c r="K287" s="59" t="s">
        <v>207</v>
      </c>
      <c r="L287" s="62">
        <f t="shared" si="19"/>
        <v>4.6900000000000004</v>
      </c>
      <c r="M287" s="62">
        <f t="shared" si="20"/>
        <v>7.73</v>
      </c>
      <c r="N287" s="98">
        <v>6.03</v>
      </c>
      <c r="O287" s="98">
        <v>5.59</v>
      </c>
      <c r="P287" s="98">
        <v>5.51</v>
      </c>
      <c r="Q287" s="98">
        <v>6.19</v>
      </c>
      <c r="R287" s="98">
        <v>5.97</v>
      </c>
      <c r="S287" s="98">
        <v>6.56</v>
      </c>
      <c r="T287" s="98">
        <v>6.51</v>
      </c>
      <c r="U287" s="98">
        <v>6.25</v>
      </c>
      <c r="V287" s="98">
        <v>7.73</v>
      </c>
      <c r="W287" s="98">
        <v>5.92</v>
      </c>
      <c r="X287" s="98">
        <v>5.05</v>
      </c>
      <c r="Y287" s="98">
        <v>5.37</v>
      </c>
      <c r="Z287" s="98">
        <v>4.83</v>
      </c>
      <c r="AA287" s="98">
        <v>4.91</v>
      </c>
      <c r="AB287" s="98">
        <v>5.66</v>
      </c>
      <c r="AC287" s="98">
        <v>5.12</v>
      </c>
      <c r="AD287" s="98">
        <v>5.81</v>
      </c>
      <c r="AE287" s="98">
        <v>4.6900000000000004</v>
      </c>
      <c r="AF287" s="98">
        <v>5.5</v>
      </c>
      <c r="AG287" s="98">
        <v>5.41</v>
      </c>
      <c r="AI287" s="53"/>
      <c r="AJ287" s="53"/>
      <c r="AK287" s="53"/>
      <c r="AL287" s="53"/>
      <c r="AM287" s="53"/>
      <c r="AN287" s="53"/>
    </row>
    <row r="288" spans="1:40">
      <c r="A288" s="54">
        <v>267</v>
      </c>
      <c r="B288" s="55">
        <v>283</v>
      </c>
      <c r="C288" s="56" t="s">
        <v>492</v>
      </c>
      <c r="D288" s="57">
        <v>1857</v>
      </c>
      <c r="E288" s="58" t="s">
        <v>226</v>
      </c>
      <c r="F288" s="84" t="s">
        <v>220</v>
      </c>
      <c r="G288" s="84" t="s">
        <v>214</v>
      </c>
      <c r="H288" s="86">
        <f t="shared" si="17"/>
        <v>5.5745000000000005</v>
      </c>
      <c r="I288" s="86">
        <f t="shared" si="18"/>
        <v>0.64528656424878006</v>
      </c>
      <c r="J288" s="92" t="s">
        <v>229</v>
      </c>
      <c r="K288" s="59" t="s">
        <v>207</v>
      </c>
      <c r="L288" s="62">
        <f t="shared" si="19"/>
        <v>4.34</v>
      </c>
      <c r="M288" s="62">
        <f t="shared" si="20"/>
        <v>7.12</v>
      </c>
      <c r="N288" s="98">
        <v>6.17</v>
      </c>
      <c r="O288" s="98">
        <v>6.2</v>
      </c>
      <c r="P288" s="98">
        <v>5.66</v>
      </c>
      <c r="Q288" s="98">
        <v>5.97</v>
      </c>
      <c r="R288" s="98">
        <v>6.02</v>
      </c>
      <c r="S288" s="98">
        <v>6.23</v>
      </c>
      <c r="T288" s="98">
        <v>6.03</v>
      </c>
      <c r="U288" s="98">
        <v>7.12</v>
      </c>
      <c r="V288" s="98">
        <v>6.05</v>
      </c>
      <c r="W288" s="98">
        <v>5.38</v>
      </c>
      <c r="X288" s="98">
        <v>5.79</v>
      </c>
      <c r="Y288" s="98">
        <v>4.34</v>
      </c>
      <c r="Z288" s="98">
        <v>5</v>
      </c>
      <c r="AA288" s="98">
        <v>5.39</v>
      </c>
      <c r="AB288" s="98">
        <v>5.16</v>
      </c>
      <c r="AC288" s="98">
        <v>5.16</v>
      </c>
      <c r="AD288" s="98">
        <v>5.1100000000000003</v>
      </c>
      <c r="AE288" s="98">
        <v>5.0599999999999996</v>
      </c>
      <c r="AF288" s="98">
        <v>4.67</v>
      </c>
      <c r="AG288" s="98">
        <v>4.9800000000000004</v>
      </c>
      <c r="AI288" s="53"/>
      <c r="AJ288" s="53"/>
      <c r="AK288" s="53"/>
      <c r="AL288" s="53"/>
      <c r="AM288" s="53"/>
      <c r="AN288" s="53"/>
    </row>
    <row r="289" spans="1:40">
      <c r="A289" s="54">
        <v>268</v>
      </c>
      <c r="B289" s="55">
        <v>284</v>
      </c>
      <c r="C289" s="56" t="s">
        <v>493</v>
      </c>
      <c r="D289" s="57">
        <v>1853</v>
      </c>
      <c r="E289" s="58" t="s">
        <v>226</v>
      </c>
      <c r="F289" s="84" t="s">
        <v>220</v>
      </c>
      <c r="G289" s="84" t="s">
        <v>214</v>
      </c>
      <c r="H289" s="86">
        <f t="shared" si="17"/>
        <v>7.3810000000000002</v>
      </c>
      <c r="I289" s="86">
        <f t="shared" si="18"/>
        <v>0.6390453818000722</v>
      </c>
      <c r="J289" s="92" t="s">
        <v>229</v>
      </c>
      <c r="K289" s="59" t="s">
        <v>207</v>
      </c>
      <c r="L289" s="62">
        <f t="shared" si="19"/>
        <v>6.69</v>
      </c>
      <c r="M289" s="62">
        <f t="shared" si="20"/>
        <v>9.74</v>
      </c>
      <c r="N289" s="98">
        <v>6.83</v>
      </c>
      <c r="O289" s="98">
        <v>7.29</v>
      </c>
      <c r="P289" s="98">
        <v>7.35</v>
      </c>
      <c r="Q289" s="98">
        <v>7.87</v>
      </c>
      <c r="R289" s="98">
        <v>7.7</v>
      </c>
      <c r="S289" s="98">
        <v>7.39</v>
      </c>
      <c r="T289" s="98">
        <v>7.38</v>
      </c>
      <c r="U289" s="98">
        <v>7.46</v>
      </c>
      <c r="V289" s="98">
        <v>7.25</v>
      </c>
      <c r="W289" s="98">
        <v>7.46</v>
      </c>
      <c r="X289" s="98">
        <v>6.71</v>
      </c>
      <c r="Y289" s="98">
        <v>6.84</v>
      </c>
      <c r="Z289" s="98">
        <v>6.91</v>
      </c>
      <c r="AA289" s="98">
        <v>9.74</v>
      </c>
      <c r="AB289" s="98">
        <v>6.69</v>
      </c>
      <c r="AC289" s="98">
        <v>7.11</v>
      </c>
      <c r="AD289" s="98">
        <v>7</v>
      </c>
      <c r="AE289" s="98">
        <v>7.27</v>
      </c>
      <c r="AF289" s="98">
        <v>7.86</v>
      </c>
      <c r="AG289" s="98">
        <v>7.51</v>
      </c>
      <c r="AI289" s="53"/>
      <c r="AJ289" s="53"/>
      <c r="AK289" s="53"/>
      <c r="AL289" s="53"/>
      <c r="AM289" s="53"/>
      <c r="AN289" s="53"/>
    </row>
    <row r="290" spans="1:40">
      <c r="A290" s="54">
        <v>269</v>
      </c>
      <c r="B290" s="55">
        <v>285</v>
      </c>
      <c r="C290" s="56" t="s">
        <v>494</v>
      </c>
      <c r="D290" s="57">
        <v>1844</v>
      </c>
      <c r="E290" s="58" t="s">
        <v>226</v>
      </c>
      <c r="F290" s="84" t="s">
        <v>220</v>
      </c>
      <c r="G290" s="84" t="s">
        <v>214</v>
      </c>
      <c r="H290" s="86">
        <f t="shared" si="17"/>
        <v>6.8575000000000017</v>
      </c>
      <c r="I290" s="86">
        <f t="shared" si="18"/>
        <v>0.49173036310563534</v>
      </c>
      <c r="J290" s="92" t="s">
        <v>229</v>
      </c>
      <c r="K290" s="59" t="s">
        <v>207</v>
      </c>
      <c r="L290" s="62">
        <f t="shared" si="19"/>
        <v>6.19</v>
      </c>
      <c r="M290" s="62">
        <f t="shared" si="20"/>
        <v>8.56</v>
      </c>
      <c r="N290" s="98">
        <v>6.55</v>
      </c>
      <c r="O290" s="98">
        <v>7.13</v>
      </c>
      <c r="P290" s="98">
        <v>6.82</v>
      </c>
      <c r="Q290" s="98">
        <v>6.58</v>
      </c>
      <c r="R290" s="98">
        <v>7.2</v>
      </c>
      <c r="S290" s="98">
        <v>6.36</v>
      </c>
      <c r="T290" s="98">
        <v>7.14</v>
      </c>
      <c r="U290" s="98">
        <v>8.56</v>
      </c>
      <c r="V290" s="98">
        <v>7.14</v>
      </c>
      <c r="W290" s="98">
        <v>6.95</v>
      </c>
      <c r="X290" s="98">
        <v>7.24</v>
      </c>
      <c r="Y290" s="98">
        <v>6.73</v>
      </c>
      <c r="Z290" s="98">
        <v>6.48</v>
      </c>
      <c r="AA290" s="98">
        <v>6.19</v>
      </c>
      <c r="AB290" s="98">
        <v>6.53</v>
      </c>
      <c r="AC290" s="98">
        <v>6.41</v>
      </c>
      <c r="AD290" s="98">
        <v>6.75</v>
      </c>
      <c r="AE290" s="98">
        <v>6.78</v>
      </c>
      <c r="AF290" s="98">
        <v>7</v>
      </c>
      <c r="AG290" s="98">
        <v>6.61</v>
      </c>
      <c r="AI290" s="53"/>
      <c r="AJ290" s="53"/>
      <c r="AK290" s="53"/>
      <c r="AL290" s="53"/>
      <c r="AM290" s="53"/>
      <c r="AN290" s="53"/>
    </row>
    <row r="291" spans="1:40">
      <c r="A291" s="54">
        <v>270</v>
      </c>
      <c r="B291" s="55">
        <v>286</v>
      </c>
      <c r="C291" s="56" t="s">
        <v>495</v>
      </c>
      <c r="D291" s="57">
        <v>1852</v>
      </c>
      <c r="E291" s="58" t="s">
        <v>226</v>
      </c>
      <c r="F291" s="84" t="s">
        <v>220</v>
      </c>
      <c r="G291" s="84" t="s">
        <v>214</v>
      </c>
      <c r="H291" s="86">
        <f t="shared" si="17"/>
        <v>6.6305000000000005</v>
      </c>
      <c r="I291" s="86">
        <f t="shared" si="18"/>
        <v>0.32285406920155113</v>
      </c>
      <c r="J291" s="92" t="s">
        <v>229</v>
      </c>
      <c r="K291" s="59" t="s">
        <v>207</v>
      </c>
      <c r="L291" s="62">
        <f t="shared" si="19"/>
        <v>5.84</v>
      </c>
      <c r="M291" s="62">
        <f t="shared" si="20"/>
        <v>7.19</v>
      </c>
      <c r="N291" s="98">
        <v>6.46</v>
      </c>
      <c r="O291" s="98">
        <v>7.02</v>
      </c>
      <c r="P291" s="98">
        <v>7.02</v>
      </c>
      <c r="Q291" s="98">
        <v>6.86</v>
      </c>
      <c r="R291" s="98">
        <v>6.64</v>
      </c>
      <c r="S291" s="98">
        <v>6.63</v>
      </c>
      <c r="T291" s="98">
        <v>6.5</v>
      </c>
      <c r="U291" s="98">
        <v>6.15</v>
      </c>
      <c r="V291" s="98">
        <v>6.54</v>
      </c>
      <c r="W291" s="98">
        <v>7.19</v>
      </c>
      <c r="X291" s="98">
        <v>6.25</v>
      </c>
      <c r="Y291" s="98">
        <v>7</v>
      </c>
      <c r="Z291" s="98">
        <v>6.63</v>
      </c>
      <c r="AA291" s="98">
        <v>5.84</v>
      </c>
      <c r="AB291" s="98">
        <v>6.31</v>
      </c>
      <c r="AC291" s="98">
        <v>6.59</v>
      </c>
      <c r="AD291" s="98">
        <v>6.84</v>
      </c>
      <c r="AE291" s="98">
        <v>6.69</v>
      </c>
      <c r="AF291" s="98">
        <v>6.89</v>
      </c>
      <c r="AG291" s="98">
        <v>6.56</v>
      </c>
      <c r="AI291" s="53"/>
      <c r="AJ291" s="53"/>
      <c r="AK291" s="53"/>
      <c r="AL291" s="53"/>
      <c r="AM291" s="53"/>
      <c r="AN291" s="53"/>
    </row>
    <row r="292" spans="1:40">
      <c r="A292" s="54">
        <v>271</v>
      </c>
      <c r="B292" s="55">
        <v>287</v>
      </c>
      <c r="C292" s="56" t="s">
        <v>496</v>
      </c>
      <c r="D292" s="57">
        <v>1738</v>
      </c>
      <c r="E292" s="58" t="s">
        <v>226</v>
      </c>
      <c r="F292" s="84" t="s">
        <v>220</v>
      </c>
      <c r="G292" s="84" t="s">
        <v>214</v>
      </c>
      <c r="H292" s="86">
        <f t="shared" si="17"/>
        <v>7.069</v>
      </c>
      <c r="I292" s="86">
        <f t="shared" si="18"/>
        <v>0.23374986631012226</v>
      </c>
      <c r="J292" s="92" t="s">
        <v>229</v>
      </c>
      <c r="K292" s="59" t="s">
        <v>207</v>
      </c>
      <c r="L292" s="62">
        <f t="shared" si="19"/>
        <v>6.63</v>
      </c>
      <c r="M292" s="62">
        <f t="shared" si="20"/>
        <v>7.51</v>
      </c>
      <c r="N292" s="98">
        <v>7.45</v>
      </c>
      <c r="O292" s="98">
        <v>6.89</v>
      </c>
      <c r="P292" s="98">
        <v>7.02</v>
      </c>
      <c r="Q292" s="98">
        <v>6.85</v>
      </c>
      <c r="R292" s="98">
        <v>6.63</v>
      </c>
      <c r="S292" s="98">
        <v>7.36</v>
      </c>
      <c r="T292" s="98">
        <v>7.11</v>
      </c>
      <c r="U292" s="98">
        <v>7.12</v>
      </c>
      <c r="V292" s="98">
        <v>6.74</v>
      </c>
      <c r="W292" s="98">
        <v>7.2</v>
      </c>
      <c r="X292" s="98">
        <v>6.9</v>
      </c>
      <c r="Y292" s="98">
        <v>7.51</v>
      </c>
      <c r="Z292" s="98">
        <v>6.93</v>
      </c>
      <c r="AA292" s="98">
        <v>7.17</v>
      </c>
      <c r="AB292" s="98">
        <v>7.3</v>
      </c>
      <c r="AC292" s="98">
        <v>7.33</v>
      </c>
      <c r="AD292" s="98">
        <v>6.99</v>
      </c>
      <c r="AE292" s="98">
        <v>6.81</v>
      </c>
      <c r="AF292" s="98">
        <v>7.1</v>
      </c>
      <c r="AG292" s="98">
        <v>6.97</v>
      </c>
      <c r="AI292" s="63"/>
      <c r="AJ292" s="63"/>
      <c r="AK292" s="63"/>
      <c r="AL292" s="63"/>
      <c r="AM292" s="63"/>
      <c r="AN292" s="63"/>
    </row>
    <row r="293" spans="1:40">
      <c r="A293" s="54">
        <v>272</v>
      </c>
      <c r="B293" s="55">
        <v>288</v>
      </c>
      <c r="C293" s="56" t="s">
        <v>497</v>
      </c>
      <c r="D293" s="57">
        <v>1738</v>
      </c>
      <c r="E293" s="58" t="s">
        <v>226</v>
      </c>
      <c r="F293" s="84" t="s">
        <v>220</v>
      </c>
      <c r="G293" s="84" t="s">
        <v>214</v>
      </c>
      <c r="H293" s="86">
        <f t="shared" si="17"/>
        <v>7.1374999999999984</v>
      </c>
      <c r="I293" s="86">
        <f t="shared" si="18"/>
        <v>0.32115222247401626</v>
      </c>
      <c r="J293" s="92" t="s">
        <v>229</v>
      </c>
      <c r="K293" s="59" t="s">
        <v>207</v>
      </c>
      <c r="L293" s="62">
        <f t="shared" si="19"/>
        <v>6.42</v>
      </c>
      <c r="M293" s="62">
        <f t="shared" si="20"/>
        <v>7.75</v>
      </c>
      <c r="N293" s="98">
        <v>7.41</v>
      </c>
      <c r="O293" s="98">
        <v>7.37</v>
      </c>
      <c r="P293" s="98">
        <v>6.95</v>
      </c>
      <c r="Q293" s="98">
        <v>6.42</v>
      </c>
      <c r="R293" s="98">
        <v>6.87</v>
      </c>
      <c r="S293" s="98">
        <v>7.37</v>
      </c>
      <c r="T293" s="98">
        <v>6.98</v>
      </c>
      <c r="U293" s="98">
        <v>7.05</v>
      </c>
      <c r="V293" s="98">
        <v>7.2</v>
      </c>
      <c r="W293" s="98">
        <v>7.75</v>
      </c>
      <c r="X293" s="98">
        <v>7.53</v>
      </c>
      <c r="Y293" s="98">
        <v>6.94</v>
      </c>
      <c r="Z293" s="98">
        <v>7.05</v>
      </c>
      <c r="AA293" s="98">
        <v>7.07</v>
      </c>
      <c r="AB293" s="98">
        <v>6.92</v>
      </c>
      <c r="AC293" s="98">
        <v>7.39</v>
      </c>
      <c r="AD293" s="98">
        <v>7.74</v>
      </c>
      <c r="AE293" s="98">
        <v>6.99</v>
      </c>
      <c r="AF293" s="98">
        <v>6.94</v>
      </c>
      <c r="AG293" s="98">
        <v>6.81</v>
      </c>
      <c r="AI293" s="63"/>
      <c r="AJ293" s="63"/>
      <c r="AK293" s="63"/>
      <c r="AL293" s="63"/>
      <c r="AM293" s="63"/>
      <c r="AN293" s="63"/>
    </row>
    <row r="294" spans="1:40">
      <c r="A294" s="54">
        <v>273</v>
      </c>
      <c r="B294" s="55">
        <v>289</v>
      </c>
      <c r="C294" s="56" t="s">
        <v>498</v>
      </c>
      <c r="D294" s="57">
        <v>1860</v>
      </c>
      <c r="E294" s="58" t="s">
        <v>226</v>
      </c>
      <c r="F294" s="84" t="s">
        <v>220</v>
      </c>
      <c r="G294" s="84" t="s">
        <v>214</v>
      </c>
      <c r="H294" s="86">
        <f t="shared" si="17"/>
        <v>7.1504999999999992</v>
      </c>
      <c r="I294" s="86">
        <f t="shared" si="18"/>
        <v>0.36154494879613519</v>
      </c>
      <c r="J294" s="92" t="s">
        <v>229</v>
      </c>
      <c r="K294" s="59" t="s">
        <v>207</v>
      </c>
      <c r="L294" s="62">
        <f t="shared" si="19"/>
        <v>6.35</v>
      </c>
      <c r="M294" s="62">
        <f t="shared" si="20"/>
        <v>7.85</v>
      </c>
      <c r="N294" s="98">
        <v>6.84</v>
      </c>
      <c r="O294" s="98">
        <v>6.65</v>
      </c>
      <c r="P294" s="98">
        <v>6.91</v>
      </c>
      <c r="Q294" s="98">
        <v>6.92</v>
      </c>
      <c r="R294" s="98">
        <v>6.84</v>
      </c>
      <c r="S294" s="98">
        <v>7.11</v>
      </c>
      <c r="T294" s="98">
        <v>6.84</v>
      </c>
      <c r="U294" s="98">
        <v>7.05</v>
      </c>
      <c r="V294" s="98">
        <v>7.13</v>
      </c>
      <c r="W294" s="98">
        <v>7.39</v>
      </c>
      <c r="X294" s="98">
        <v>7.22</v>
      </c>
      <c r="Y294" s="98">
        <v>7.58</v>
      </c>
      <c r="Z294" s="98">
        <v>7.85</v>
      </c>
      <c r="AA294" s="98">
        <v>6.35</v>
      </c>
      <c r="AB294" s="98">
        <v>7.35</v>
      </c>
      <c r="AC294" s="98">
        <v>7.51</v>
      </c>
      <c r="AD294" s="98">
        <v>7.14</v>
      </c>
      <c r="AE294" s="98">
        <v>7.23</v>
      </c>
      <c r="AF294" s="98">
        <v>7.35</v>
      </c>
      <c r="AG294" s="98">
        <v>7.75</v>
      </c>
      <c r="AI294" s="63"/>
      <c r="AJ294" s="63"/>
      <c r="AK294" s="63"/>
      <c r="AL294" s="63"/>
      <c r="AM294" s="63"/>
      <c r="AN294" s="63"/>
    </row>
    <row r="295" spans="1:40">
      <c r="A295" s="54">
        <v>274</v>
      </c>
      <c r="B295" s="55">
        <v>290</v>
      </c>
      <c r="C295" s="56" t="s">
        <v>499</v>
      </c>
      <c r="D295" s="57">
        <v>1833</v>
      </c>
      <c r="E295" s="58" t="s">
        <v>226</v>
      </c>
      <c r="F295" s="84" t="s">
        <v>220</v>
      </c>
      <c r="G295" s="84" t="s">
        <v>214</v>
      </c>
      <c r="H295" s="86">
        <f t="shared" si="17"/>
        <v>7.6834999999999978</v>
      </c>
      <c r="I295" s="86">
        <f t="shared" si="18"/>
        <v>0.47710874022595734</v>
      </c>
      <c r="J295" s="92" t="s">
        <v>229</v>
      </c>
      <c r="K295" s="59" t="s">
        <v>207</v>
      </c>
      <c r="L295" s="62">
        <f t="shared" si="19"/>
        <v>7.17</v>
      </c>
      <c r="M295" s="62">
        <f t="shared" si="20"/>
        <v>8.76</v>
      </c>
      <c r="N295" s="98">
        <v>7.51</v>
      </c>
      <c r="O295" s="98">
        <v>7.24</v>
      </c>
      <c r="P295" s="98">
        <v>7.49</v>
      </c>
      <c r="Q295" s="98">
        <v>8.73</v>
      </c>
      <c r="R295" s="98">
        <v>7.48</v>
      </c>
      <c r="S295" s="98">
        <v>7.76</v>
      </c>
      <c r="T295" s="98">
        <v>7.22</v>
      </c>
      <c r="U295" s="98">
        <v>7.17</v>
      </c>
      <c r="V295" s="98">
        <v>7.23</v>
      </c>
      <c r="W295" s="98">
        <v>7.67</v>
      </c>
      <c r="X295" s="98">
        <v>8.76</v>
      </c>
      <c r="Y295" s="98">
        <v>7.18</v>
      </c>
      <c r="Z295" s="98">
        <v>8.06</v>
      </c>
      <c r="AA295" s="98">
        <v>7.3</v>
      </c>
      <c r="AB295" s="98">
        <v>8.08</v>
      </c>
      <c r="AC295" s="98">
        <v>7.83</v>
      </c>
      <c r="AD295" s="98">
        <v>7.68</v>
      </c>
      <c r="AE295" s="98">
        <v>7.91</v>
      </c>
      <c r="AF295" s="98">
        <v>8.1999999999999993</v>
      </c>
      <c r="AG295" s="98">
        <v>7.17</v>
      </c>
      <c r="AI295" s="63"/>
      <c r="AJ295" s="63"/>
      <c r="AK295" s="63"/>
      <c r="AL295" s="63"/>
      <c r="AM295" s="63"/>
      <c r="AN295" s="63"/>
    </row>
    <row r="296" spans="1:40">
      <c r="A296" s="54">
        <v>275</v>
      </c>
      <c r="B296" s="55">
        <v>291</v>
      </c>
      <c r="C296" s="56" t="s">
        <v>500</v>
      </c>
      <c r="D296" s="57">
        <v>1828</v>
      </c>
      <c r="E296" s="58" t="s">
        <v>226</v>
      </c>
      <c r="F296" s="84" t="s">
        <v>220</v>
      </c>
      <c r="G296" s="84" t="s">
        <v>214</v>
      </c>
      <c r="H296" s="86">
        <f t="shared" si="17"/>
        <v>6.7144999999999992</v>
      </c>
      <c r="I296" s="86">
        <f t="shared" si="18"/>
        <v>0.49740803170033343</v>
      </c>
      <c r="J296" s="92" t="s">
        <v>229</v>
      </c>
      <c r="K296" s="59" t="s">
        <v>207</v>
      </c>
      <c r="L296" s="62">
        <f t="shared" si="19"/>
        <v>5.87</v>
      </c>
      <c r="M296" s="62">
        <f t="shared" si="20"/>
        <v>7.68</v>
      </c>
      <c r="N296" s="98">
        <v>7.21</v>
      </c>
      <c r="O296" s="98">
        <v>7.34</v>
      </c>
      <c r="P296" s="98">
        <v>6.5</v>
      </c>
      <c r="Q296" s="98">
        <v>6.89</v>
      </c>
      <c r="R296" s="98">
        <v>6.99</v>
      </c>
      <c r="S296" s="98">
        <v>7.68</v>
      </c>
      <c r="T296" s="98">
        <v>7.15</v>
      </c>
      <c r="U296" s="98">
        <v>6.44</v>
      </c>
      <c r="V296" s="98">
        <v>6.4</v>
      </c>
      <c r="W296" s="98">
        <v>6.61</v>
      </c>
      <c r="X296" s="98">
        <v>7.56</v>
      </c>
      <c r="Y296" s="98">
        <v>6.51</v>
      </c>
      <c r="Z296" s="98">
        <v>6.4</v>
      </c>
      <c r="AA296" s="98">
        <v>7.06</v>
      </c>
      <c r="AB296" s="98">
        <v>6.21</v>
      </c>
      <c r="AC296" s="98">
        <v>6.69</v>
      </c>
      <c r="AD296" s="98">
        <v>5.88</v>
      </c>
      <c r="AE296" s="98">
        <v>5.87</v>
      </c>
      <c r="AF296" s="98">
        <v>6.64</v>
      </c>
      <c r="AG296" s="98">
        <v>6.26</v>
      </c>
      <c r="AI296" s="53"/>
      <c r="AJ296" s="53"/>
      <c r="AK296" s="53"/>
      <c r="AL296" s="53"/>
      <c r="AM296" s="53"/>
      <c r="AN296" s="53"/>
    </row>
    <row r="297" spans="1:40">
      <c r="A297" s="54">
        <v>276</v>
      </c>
      <c r="B297" s="55">
        <v>292</v>
      </c>
      <c r="C297" s="56" t="s">
        <v>501</v>
      </c>
      <c r="D297" s="57">
        <v>1842</v>
      </c>
      <c r="E297" s="58" t="s">
        <v>226</v>
      </c>
      <c r="F297" s="84" t="s">
        <v>220</v>
      </c>
      <c r="G297" s="84" t="s">
        <v>214</v>
      </c>
      <c r="H297" s="86">
        <f t="shared" si="17"/>
        <v>7.4254999999999995</v>
      </c>
      <c r="I297" s="86">
        <f t="shared" si="18"/>
        <v>0.25550880611047433</v>
      </c>
      <c r="J297" s="92" t="s">
        <v>229</v>
      </c>
      <c r="K297" s="59" t="s">
        <v>207</v>
      </c>
      <c r="L297" s="62">
        <f t="shared" si="19"/>
        <v>6.96</v>
      </c>
      <c r="M297" s="62">
        <f t="shared" si="20"/>
        <v>8.0399999999999991</v>
      </c>
      <c r="N297" s="98">
        <v>7.52</v>
      </c>
      <c r="O297" s="98">
        <v>7.25</v>
      </c>
      <c r="P297" s="98">
        <v>7.49</v>
      </c>
      <c r="Q297" s="98">
        <v>7.43</v>
      </c>
      <c r="R297" s="98">
        <v>7.3</v>
      </c>
      <c r="S297" s="98">
        <v>7.25</v>
      </c>
      <c r="T297" s="98">
        <v>7.71</v>
      </c>
      <c r="U297" s="98">
        <v>8.0399999999999991</v>
      </c>
      <c r="V297" s="98">
        <v>7.69</v>
      </c>
      <c r="W297" s="98">
        <v>7.47</v>
      </c>
      <c r="X297" s="98">
        <v>7.82</v>
      </c>
      <c r="Y297" s="98">
        <v>7.34</v>
      </c>
      <c r="Z297" s="98">
        <v>7.22</v>
      </c>
      <c r="AA297" s="98">
        <v>7.12</v>
      </c>
      <c r="AB297" s="98">
        <v>6.96</v>
      </c>
      <c r="AC297" s="98">
        <v>7.28</v>
      </c>
      <c r="AD297" s="98">
        <v>7.14</v>
      </c>
      <c r="AE297" s="98">
        <v>7.68</v>
      </c>
      <c r="AF297" s="98">
        <v>7.38</v>
      </c>
      <c r="AG297" s="98">
        <v>7.42</v>
      </c>
      <c r="AI297" s="53"/>
      <c r="AJ297" s="53"/>
      <c r="AK297" s="53"/>
      <c r="AL297" s="53"/>
      <c r="AM297" s="53"/>
      <c r="AN297" s="53"/>
    </row>
    <row r="298" spans="1:40">
      <c r="A298" s="54">
        <v>277</v>
      </c>
      <c r="B298" s="55">
        <v>293</v>
      </c>
      <c r="C298" s="56" t="s">
        <v>502</v>
      </c>
      <c r="D298" s="57">
        <v>1813</v>
      </c>
      <c r="E298" s="58" t="s">
        <v>226</v>
      </c>
      <c r="F298" s="84" t="s">
        <v>220</v>
      </c>
      <c r="G298" s="84" t="s">
        <v>214</v>
      </c>
      <c r="H298" s="86">
        <f t="shared" si="17"/>
        <v>6.8340000000000005</v>
      </c>
      <c r="I298" s="86">
        <f t="shared" si="18"/>
        <v>0.19802525091512937</v>
      </c>
      <c r="J298" s="92" t="s">
        <v>229</v>
      </c>
      <c r="K298" s="59" t="s">
        <v>207</v>
      </c>
      <c r="L298" s="62">
        <f t="shared" si="19"/>
        <v>6.44</v>
      </c>
      <c r="M298" s="62">
        <f t="shared" si="20"/>
        <v>7.13</v>
      </c>
      <c r="N298" s="98">
        <v>7.04</v>
      </c>
      <c r="O298" s="98">
        <v>7.02</v>
      </c>
      <c r="P298" s="98">
        <v>6.81</v>
      </c>
      <c r="Q298" s="98">
        <v>6.44</v>
      </c>
      <c r="R298" s="98">
        <v>6.8</v>
      </c>
      <c r="S298" s="98">
        <v>6.71</v>
      </c>
      <c r="T298" s="98">
        <v>6.87</v>
      </c>
      <c r="U298" s="98">
        <v>7.09</v>
      </c>
      <c r="V298" s="98">
        <v>7.09</v>
      </c>
      <c r="W298" s="98">
        <v>6.93</v>
      </c>
      <c r="X298" s="98">
        <v>6.93</v>
      </c>
      <c r="Y298" s="98">
        <v>7.13</v>
      </c>
      <c r="Z298" s="98">
        <v>6.73</v>
      </c>
      <c r="AA298" s="98">
        <v>6.81</v>
      </c>
      <c r="AB298" s="98">
        <v>6.69</v>
      </c>
      <c r="AC298" s="98">
        <v>6.99</v>
      </c>
      <c r="AD298" s="98">
        <v>6.89</v>
      </c>
      <c r="AE298" s="98">
        <v>6.67</v>
      </c>
      <c r="AF298" s="98">
        <v>6.44</v>
      </c>
      <c r="AG298" s="98">
        <v>6.6</v>
      </c>
      <c r="AI298" s="53"/>
      <c r="AJ298" s="53"/>
      <c r="AK298" s="53"/>
      <c r="AL298" s="53"/>
      <c r="AM298" s="53"/>
      <c r="AN298" s="53"/>
    </row>
    <row r="299" spans="1:40">
      <c r="A299" s="54">
        <v>278</v>
      </c>
      <c r="B299" s="55">
        <v>294</v>
      </c>
      <c r="C299" s="56" t="s">
        <v>503</v>
      </c>
      <c r="D299" s="57">
        <v>1834</v>
      </c>
      <c r="E299" s="58" t="s">
        <v>226</v>
      </c>
      <c r="F299" s="84" t="s">
        <v>220</v>
      </c>
      <c r="G299" s="84" t="s">
        <v>214</v>
      </c>
      <c r="H299" s="86">
        <f t="shared" si="17"/>
        <v>7.0065</v>
      </c>
      <c r="I299" s="86">
        <f t="shared" si="18"/>
        <v>0.54943857709483779</v>
      </c>
      <c r="J299" s="92" t="s">
        <v>229</v>
      </c>
      <c r="K299" s="59" t="s">
        <v>207</v>
      </c>
      <c r="L299" s="62">
        <f t="shared" si="19"/>
        <v>6.05</v>
      </c>
      <c r="M299" s="62">
        <f t="shared" si="20"/>
        <v>8.09</v>
      </c>
      <c r="N299" s="98">
        <v>7.48</v>
      </c>
      <c r="O299" s="98">
        <v>6.46</v>
      </c>
      <c r="P299" s="98">
        <v>6.83</v>
      </c>
      <c r="Q299" s="98">
        <v>7.67</v>
      </c>
      <c r="R299" s="98">
        <v>6.85</v>
      </c>
      <c r="S299" s="98">
        <v>6.43</v>
      </c>
      <c r="T299" s="98">
        <v>7.11</v>
      </c>
      <c r="U299" s="98">
        <v>6.25</v>
      </c>
      <c r="V299" s="98">
        <v>6.86</v>
      </c>
      <c r="W299" s="98">
        <v>7.24</v>
      </c>
      <c r="X299" s="98">
        <v>7.69</v>
      </c>
      <c r="Y299" s="98">
        <v>7.07</v>
      </c>
      <c r="Z299" s="98">
        <v>6.7</v>
      </c>
      <c r="AA299" s="98">
        <v>7.46</v>
      </c>
      <c r="AB299" s="98">
        <v>6.07</v>
      </c>
      <c r="AC299" s="98">
        <v>7.5</v>
      </c>
      <c r="AD299" s="98">
        <v>7.17</v>
      </c>
      <c r="AE299" s="98">
        <v>6.05</v>
      </c>
      <c r="AF299" s="98">
        <v>7.15</v>
      </c>
      <c r="AG299" s="98">
        <v>8.09</v>
      </c>
      <c r="AI299" s="53"/>
      <c r="AJ299" s="53"/>
      <c r="AK299" s="53"/>
      <c r="AL299" s="53"/>
      <c r="AM299" s="53"/>
      <c r="AN299" s="53"/>
    </row>
    <row r="300" spans="1:40">
      <c r="A300" s="54">
        <v>279</v>
      </c>
      <c r="B300" s="55">
        <v>295</v>
      </c>
      <c r="C300" s="56" t="s">
        <v>504</v>
      </c>
      <c r="D300" s="57">
        <v>1849</v>
      </c>
      <c r="E300" s="58" t="s">
        <v>226</v>
      </c>
      <c r="F300" s="84" t="s">
        <v>220</v>
      </c>
      <c r="G300" s="84" t="s">
        <v>214</v>
      </c>
      <c r="H300" s="86">
        <f t="shared" si="17"/>
        <v>7.4415000000000004</v>
      </c>
      <c r="I300" s="86">
        <f t="shared" si="18"/>
        <v>0.24278128016797351</v>
      </c>
      <c r="J300" s="92" t="s">
        <v>229</v>
      </c>
      <c r="K300" s="59" t="s">
        <v>207</v>
      </c>
      <c r="L300" s="62">
        <f t="shared" si="19"/>
        <v>6.92</v>
      </c>
      <c r="M300" s="62">
        <f t="shared" si="20"/>
        <v>7.94</v>
      </c>
      <c r="N300" s="98">
        <v>7.28</v>
      </c>
      <c r="O300" s="98">
        <v>7.48</v>
      </c>
      <c r="P300" s="98">
        <v>7.56</v>
      </c>
      <c r="Q300" s="98">
        <v>7.25</v>
      </c>
      <c r="R300" s="98">
        <v>7.9</v>
      </c>
      <c r="S300" s="98">
        <v>7.22</v>
      </c>
      <c r="T300" s="98">
        <v>7.67</v>
      </c>
      <c r="U300" s="98">
        <v>7.28</v>
      </c>
      <c r="V300" s="98">
        <v>7.45</v>
      </c>
      <c r="W300" s="98">
        <v>6.92</v>
      </c>
      <c r="X300" s="98">
        <v>7.61</v>
      </c>
      <c r="Y300" s="98">
        <v>7.7</v>
      </c>
      <c r="Z300" s="98">
        <v>7.34</v>
      </c>
      <c r="AA300" s="98">
        <v>7.58</v>
      </c>
      <c r="AB300" s="98">
        <v>7.26</v>
      </c>
      <c r="AC300" s="98">
        <v>7.52</v>
      </c>
      <c r="AD300" s="98">
        <v>7.36</v>
      </c>
      <c r="AE300" s="98">
        <v>7.94</v>
      </c>
      <c r="AF300" s="98">
        <v>7.29</v>
      </c>
      <c r="AG300" s="98">
        <v>7.22</v>
      </c>
      <c r="AI300" s="53"/>
      <c r="AJ300" s="53"/>
      <c r="AK300" s="53"/>
      <c r="AL300" s="53"/>
      <c r="AM300" s="53"/>
      <c r="AN300" s="53"/>
    </row>
    <row r="301" spans="1:40">
      <c r="A301" s="54">
        <v>280</v>
      </c>
      <c r="B301" s="55">
        <v>296</v>
      </c>
      <c r="C301" s="56" t="s">
        <v>505</v>
      </c>
      <c r="D301" s="57">
        <v>1841</v>
      </c>
      <c r="E301" s="58" t="s">
        <v>226</v>
      </c>
      <c r="F301" s="84" t="s">
        <v>220</v>
      </c>
      <c r="G301" s="84" t="s">
        <v>214</v>
      </c>
      <c r="H301" s="86">
        <f t="shared" si="17"/>
        <v>7.4290000000000003</v>
      </c>
      <c r="I301" s="86">
        <f t="shared" si="18"/>
        <v>0.56091799757183758</v>
      </c>
      <c r="J301" s="92" t="s">
        <v>229</v>
      </c>
      <c r="K301" s="59" t="s">
        <v>207</v>
      </c>
      <c r="L301" s="62">
        <f t="shared" si="19"/>
        <v>5.88</v>
      </c>
      <c r="M301" s="62">
        <f t="shared" si="20"/>
        <v>8.24</v>
      </c>
      <c r="N301" s="98">
        <v>7.64</v>
      </c>
      <c r="O301" s="98">
        <v>7.76</v>
      </c>
      <c r="P301" s="98">
        <v>7.07</v>
      </c>
      <c r="Q301" s="98">
        <v>7.8</v>
      </c>
      <c r="R301" s="98">
        <v>6.3</v>
      </c>
      <c r="S301" s="98">
        <v>7.68</v>
      </c>
      <c r="T301" s="98">
        <v>5.88</v>
      </c>
      <c r="U301" s="98">
        <v>7.52</v>
      </c>
      <c r="V301" s="98">
        <v>7.22</v>
      </c>
      <c r="W301" s="98">
        <v>6.84</v>
      </c>
      <c r="X301" s="98">
        <v>7.56</v>
      </c>
      <c r="Y301" s="98">
        <v>7.79</v>
      </c>
      <c r="Z301" s="98">
        <v>7.02</v>
      </c>
      <c r="AA301" s="98">
        <v>7.41</v>
      </c>
      <c r="AB301" s="98">
        <v>8.01</v>
      </c>
      <c r="AC301" s="98">
        <v>7.71</v>
      </c>
      <c r="AD301" s="98">
        <v>7.86</v>
      </c>
      <c r="AE301" s="98">
        <v>8.24</v>
      </c>
      <c r="AF301" s="98">
        <v>7.83</v>
      </c>
      <c r="AG301" s="98">
        <v>7.44</v>
      </c>
      <c r="AI301" s="53"/>
      <c r="AJ301" s="53"/>
      <c r="AK301" s="53"/>
      <c r="AL301" s="53"/>
      <c r="AM301" s="53"/>
      <c r="AN301" s="53"/>
    </row>
    <row r="302" spans="1:40">
      <c r="A302" s="54">
        <v>281</v>
      </c>
      <c r="B302" s="55">
        <v>297</v>
      </c>
      <c r="C302" s="56" t="s">
        <v>506</v>
      </c>
      <c r="D302" s="57">
        <v>1840</v>
      </c>
      <c r="E302" s="58" t="s">
        <v>226</v>
      </c>
      <c r="F302" s="84" t="s">
        <v>220</v>
      </c>
      <c r="G302" s="84" t="s">
        <v>214</v>
      </c>
      <c r="H302" s="86">
        <f t="shared" si="17"/>
        <v>8.4719999999999978</v>
      </c>
      <c r="I302" s="86">
        <f t="shared" si="18"/>
        <v>0.58495811815889875</v>
      </c>
      <c r="J302" s="92" t="s">
        <v>229</v>
      </c>
      <c r="K302" s="59" t="s">
        <v>207</v>
      </c>
      <c r="L302" s="62">
        <f t="shared" si="19"/>
        <v>7.54</v>
      </c>
      <c r="M302" s="62">
        <f t="shared" si="20"/>
        <v>9.4499999999999993</v>
      </c>
      <c r="N302" s="98">
        <v>9.1</v>
      </c>
      <c r="O302" s="98">
        <v>8.74</v>
      </c>
      <c r="P302" s="98">
        <v>7.83</v>
      </c>
      <c r="Q302" s="98">
        <v>8.01</v>
      </c>
      <c r="R302" s="98">
        <v>8.4</v>
      </c>
      <c r="S302" s="98">
        <v>7.73</v>
      </c>
      <c r="T302" s="98">
        <v>8.4499999999999993</v>
      </c>
      <c r="U302" s="98">
        <v>8.89</v>
      </c>
      <c r="V302" s="98">
        <v>8.6</v>
      </c>
      <c r="W302" s="98">
        <v>9.23</v>
      </c>
      <c r="X302" s="98">
        <v>9.0500000000000007</v>
      </c>
      <c r="Y302" s="98">
        <v>8.1300000000000008</v>
      </c>
      <c r="Z302" s="98">
        <v>8.89</v>
      </c>
      <c r="AA302" s="98">
        <v>8.6</v>
      </c>
      <c r="AB302" s="98">
        <v>9.23</v>
      </c>
      <c r="AC302" s="98">
        <v>7.76</v>
      </c>
      <c r="AD302" s="98">
        <v>9.4499999999999993</v>
      </c>
      <c r="AE302" s="98">
        <v>7.54</v>
      </c>
      <c r="AF302" s="98">
        <v>7.56</v>
      </c>
      <c r="AG302" s="98">
        <v>8.25</v>
      </c>
      <c r="AI302" s="53"/>
      <c r="AJ302" s="53"/>
      <c r="AK302" s="53"/>
      <c r="AL302" s="53"/>
      <c r="AM302" s="53"/>
      <c r="AN302" s="53"/>
    </row>
    <row r="303" spans="1:40">
      <c r="A303" s="54">
        <v>282</v>
      </c>
      <c r="B303" s="55">
        <v>298</v>
      </c>
      <c r="C303" s="56" t="s">
        <v>507</v>
      </c>
      <c r="D303" s="57">
        <v>1830</v>
      </c>
      <c r="E303" s="58" t="s">
        <v>226</v>
      </c>
      <c r="F303" s="84" t="s">
        <v>220</v>
      </c>
      <c r="G303" s="84" t="s">
        <v>214</v>
      </c>
      <c r="H303" s="86">
        <f t="shared" si="17"/>
        <v>7.9689999999999994</v>
      </c>
      <c r="I303" s="86">
        <f t="shared" si="18"/>
        <v>0.53136522279878284</v>
      </c>
      <c r="J303" s="92" t="s">
        <v>229</v>
      </c>
      <c r="K303" s="59" t="s">
        <v>207</v>
      </c>
      <c r="L303" s="62">
        <f t="shared" si="19"/>
        <v>6.86</v>
      </c>
      <c r="M303" s="62">
        <f t="shared" si="20"/>
        <v>8.9700000000000006</v>
      </c>
      <c r="N303" s="98">
        <v>7.99</v>
      </c>
      <c r="O303" s="98">
        <v>7.49</v>
      </c>
      <c r="P303" s="98">
        <v>6.86</v>
      </c>
      <c r="Q303" s="98">
        <v>7.99</v>
      </c>
      <c r="R303" s="98">
        <v>8.39</v>
      </c>
      <c r="S303" s="98">
        <v>7.43</v>
      </c>
      <c r="T303" s="98">
        <v>8.0500000000000007</v>
      </c>
      <c r="U303" s="98">
        <v>8.51</v>
      </c>
      <c r="V303" s="98">
        <v>7.79</v>
      </c>
      <c r="W303" s="98">
        <v>8.8699999999999992</v>
      </c>
      <c r="X303" s="98">
        <v>7.64</v>
      </c>
      <c r="Y303" s="98">
        <v>7.45</v>
      </c>
      <c r="Z303" s="98">
        <v>7.8</v>
      </c>
      <c r="AA303" s="98">
        <v>7.22</v>
      </c>
      <c r="AB303" s="98">
        <v>8.9700000000000006</v>
      </c>
      <c r="AC303" s="98">
        <v>7.86</v>
      </c>
      <c r="AD303" s="98">
        <v>8.66</v>
      </c>
      <c r="AE303" s="98">
        <v>8.23</v>
      </c>
      <c r="AF303" s="98">
        <v>8.19</v>
      </c>
      <c r="AG303" s="98">
        <v>7.99</v>
      </c>
      <c r="AI303" s="53"/>
      <c r="AJ303" s="53"/>
      <c r="AK303" s="53"/>
      <c r="AL303" s="53"/>
      <c r="AM303" s="53"/>
      <c r="AN303" s="53"/>
    </row>
    <row r="304" spans="1:40">
      <c r="A304" s="54">
        <v>283</v>
      </c>
      <c r="B304" s="55">
        <v>299</v>
      </c>
      <c r="C304" s="56" t="s">
        <v>508</v>
      </c>
      <c r="D304" s="57">
        <v>1851</v>
      </c>
      <c r="E304" s="58" t="s">
        <v>226</v>
      </c>
      <c r="F304" s="84" t="s">
        <v>220</v>
      </c>
      <c r="G304" s="84" t="s">
        <v>214</v>
      </c>
      <c r="H304" s="86">
        <f t="shared" si="17"/>
        <v>7.6905000000000001</v>
      </c>
      <c r="I304" s="86">
        <f t="shared" si="18"/>
        <v>0.66460119620716906</v>
      </c>
      <c r="J304" s="92" t="s">
        <v>229</v>
      </c>
      <c r="K304" s="59" t="s">
        <v>207</v>
      </c>
      <c r="L304" s="62">
        <f t="shared" si="19"/>
        <v>5.83</v>
      </c>
      <c r="M304" s="62">
        <f t="shared" si="20"/>
        <v>8.98</v>
      </c>
      <c r="N304" s="98">
        <v>7.79</v>
      </c>
      <c r="O304" s="98">
        <v>8.02</v>
      </c>
      <c r="P304" s="98">
        <v>7.88</v>
      </c>
      <c r="Q304" s="98">
        <v>7.7</v>
      </c>
      <c r="R304" s="98">
        <v>8.01</v>
      </c>
      <c r="S304" s="98">
        <v>7.35</v>
      </c>
      <c r="T304" s="98">
        <v>7.52</v>
      </c>
      <c r="U304" s="98">
        <v>5.83</v>
      </c>
      <c r="V304" s="98">
        <v>6.9</v>
      </c>
      <c r="W304" s="98">
        <v>8.1</v>
      </c>
      <c r="X304" s="98">
        <v>7.72</v>
      </c>
      <c r="Y304" s="98">
        <v>8.98</v>
      </c>
      <c r="Z304" s="98">
        <v>6.77</v>
      </c>
      <c r="AA304" s="98">
        <v>8.5</v>
      </c>
      <c r="AB304" s="98">
        <v>7.44</v>
      </c>
      <c r="AC304" s="98">
        <v>7.58</v>
      </c>
      <c r="AD304" s="98">
        <v>8.36</v>
      </c>
      <c r="AE304" s="98">
        <v>7.3</v>
      </c>
      <c r="AF304" s="98">
        <v>7.8</v>
      </c>
      <c r="AG304" s="98">
        <v>8.26</v>
      </c>
      <c r="AI304" s="63"/>
      <c r="AJ304" s="63"/>
      <c r="AK304" s="63"/>
      <c r="AL304" s="63"/>
      <c r="AM304" s="63"/>
      <c r="AN304" s="63"/>
    </row>
    <row r="305" spans="1:40">
      <c r="A305" s="54">
        <v>284</v>
      </c>
      <c r="B305" s="55">
        <v>300</v>
      </c>
      <c r="C305" s="56" t="s">
        <v>509</v>
      </c>
      <c r="D305" s="57">
        <v>1836</v>
      </c>
      <c r="E305" s="58" t="s">
        <v>226</v>
      </c>
      <c r="F305" s="84" t="s">
        <v>220</v>
      </c>
      <c r="G305" s="84" t="s">
        <v>214</v>
      </c>
      <c r="H305" s="86">
        <f t="shared" si="17"/>
        <v>7.3254999999999999</v>
      </c>
      <c r="I305" s="86">
        <f t="shared" si="18"/>
        <v>0.41561370285398441</v>
      </c>
      <c r="J305" s="92" t="s">
        <v>229</v>
      </c>
      <c r="K305" s="59" t="s">
        <v>207</v>
      </c>
      <c r="L305" s="62">
        <f t="shared" si="19"/>
        <v>6.39</v>
      </c>
      <c r="M305" s="62">
        <f t="shared" si="20"/>
        <v>7.95</v>
      </c>
      <c r="N305" s="98">
        <v>7.41</v>
      </c>
      <c r="O305" s="98">
        <v>6.59</v>
      </c>
      <c r="P305" s="98">
        <v>7.07</v>
      </c>
      <c r="Q305" s="98">
        <v>7.4</v>
      </c>
      <c r="R305" s="98">
        <v>6.95</v>
      </c>
      <c r="S305" s="98">
        <v>7.47</v>
      </c>
      <c r="T305" s="98">
        <v>7.11</v>
      </c>
      <c r="U305" s="98">
        <v>7.66</v>
      </c>
      <c r="V305" s="98">
        <v>7.43</v>
      </c>
      <c r="W305" s="98">
        <v>7.48</v>
      </c>
      <c r="X305" s="98">
        <v>7.69</v>
      </c>
      <c r="Y305" s="98">
        <v>6.49</v>
      </c>
      <c r="Z305" s="98">
        <v>7.59</v>
      </c>
      <c r="AA305" s="98">
        <v>7.95</v>
      </c>
      <c r="AB305" s="98">
        <v>7.62</v>
      </c>
      <c r="AC305" s="98">
        <v>7.67</v>
      </c>
      <c r="AD305" s="98">
        <v>7.48</v>
      </c>
      <c r="AE305" s="98">
        <v>7.56</v>
      </c>
      <c r="AF305" s="98">
        <v>7.5</v>
      </c>
      <c r="AG305" s="98">
        <v>6.39</v>
      </c>
      <c r="AI305" s="63"/>
      <c r="AJ305" s="63"/>
      <c r="AK305" s="63"/>
      <c r="AL305" s="63"/>
      <c r="AM305" s="63"/>
      <c r="AN305" s="63"/>
    </row>
    <row r="306" spans="1:40">
      <c r="A306" s="54">
        <v>285</v>
      </c>
      <c r="B306" s="55">
        <v>301</v>
      </c>
      <c r="C306" s="56" t="s">
        <v>510</v>
      </c>
      <c r="D306" s="57">
        <v>1844</v>
      </c>
      <c r="E306" s="58" t="s">
        <v>226</v>
      </c>
      <c r="F306" s="84" t="s">
        <v>220</v>
      </c>
      <c r="G306" s="84" t="s">
        <v>214</v>
      </c>
      <c r="H306" s="86">
        <f t="shared" si="17"/>
        <v>7.9078947368421053</v>
      </c>
      <c r="I306" s="86">
        <f t="shared" si="18"/>
        <v>0.68740992862505224</v>
      </c>
      <c r="J306" s="92" t="s">
        <v>229</v>
      </c>
      <c r="K306" s="59" t="s">
        <v>207</v>
      </c>
      <c r="L306" s="62">
        <f t="shared" si="19"/>
        <v>6.51</v>
      </c>
      <c r="M306" s="62">
        <f t="shared" si="20"/>
        <v>8.74</v>
      </c>
      <c r="N306" s="98">
        <v>8.36</v>
      </c>
      <c r="O306" s="98">
        <v>8.74</v>
      </c>
      <c r="P306" s="98">
        <v>8.4499999999999993</v>
      </c>
      <c r="Q306" s="98">
        <v>8.7100000000000009</v>
      </c>
      <c r="R306" s="98">
        <v>8.34</v>
      </c>
      <c r="S306" s="98">
        <v>7.92</v>
      </c>
      <c r="T306" s="98">
        <v>6.67</v>
      </c>
      <c r="U306" s="98">
        <v>6.56</v>
      </c>
      <c r="V306" s="98">
        <v>6.51</v>
      </c>
      <c r="W306" s="98">
        <v>7.47</v>
      </c>
      <c r="X306" s="98">
        <v>7.44</v>
      </c>
      <c r="Y306" s="98">
        <v>7.52</v>
      </c>
      <c r="Z306" s="98">
        <v>8.34</v>
      </c>
      <c r="AA306" s="98">
        <v>8.2799999999999994</v>
      </c>
      <c r="AB306" s="98">
        <v>8.49</v>
      </c>
      <c r="AC306" s="98">
        <v>7.71</v>
      </c>
      <c r="AD306" s="98">
        <v>8.17</v>
      </c>
      <c r="AE306" s="98">
        <v>8.15</v>
      </c>
      <c r="AF306" s="98" t="s">
        <v>553</v>
      </c>
      <c r="AG306" s="98">
        <v>8.42</v>
      </c>
      <c r="AI306" s="63"/>
      <c r="AJ306" s="63"/>
      <c r="AK306" s="63"/>
      <c r="AL306" s="63"/>
      <c r="AM306" s="63"/>
      <c r="AN306" s="63"/>
    </row>
    <row r="307" spans="1:40">
      <c r="A307" s="54">
        <v>286</v>
      </c>
      <c r="B307" s="55">
        <v>302</v>
      </c>
      <c r="C307" s="56" t="s">
        <v>511</v>
      </c>
      <c r="D307" s="57">
        <v>1847</v>
      </c>
      <c r="E307" s="58" t="s">
        <v>226</v>
      </c>
      <c r="F307" s="84" t="s">
        <v>220</v>
      </c>
      <c r="G307" s="84" t="s">
        <v>214</v>
      </c>
      <c r="H307" s="86">
        <f t="shared" si="17"/>
        <v>7.6235000000000017</v>
      </c>
      <c r="I307" s="86">
        <f t="shared" si="18"/>
        <v>0.62582165990000693</v>
      </c>
      <c r="J307" s="92" t="s">
        <v>229</v>
      </c>
      <c r="K307" s="59" t="s">
        <v>207</v>
      </c>
      <c r="L307" s="62">
        <f t="shared" si="19"/>
        <v>5.96</v>
      </c>
      <c r="M307" s="62">
        <f t="shared" si="20"/>
        <v>8.3800000000000008</v>
      </c>
      <c r="N307" s="98">
        <v>7.89</v>
      </c>
      <c r="O307" s="98">
        <v>8.11</v>
      </c>
      <c r="P307" s="98">
        <v>8</v>
      </c>
      <c r="Q307" s="98">
        <v>8.07</v>
      </c>
      <c r="R307" s="98">
        <v>8.08</v>
      </c>
      <c r="S307" s="98">
        <v>8.3800000000000008</v>
      </c>
      <c r="T307" s="98">
        <v>7.78</v>
      </c>
      <c r="U307" s="98">
        <v>6.85</v>
      </c>
      <c r="V307" s="98">
        <v>7.5</v>
      </c>
      <c r="W307" s="98">
        <v>7.82</v>
      </c>
      <c r="X307" s="98">
        <v>6.22</v>
      </c>
      <c r="Y307" s="98">
        <v>7.79</v>
      </c>
      <c r="Z307" s="98">
        <v>8.07</v>
      </c>
      <c r="AA307" s="98">
        <v>7.51</v>
      </c>
      <c r="AB307" s="98">
        <v>7.81</v>
      </c>
      <c r="AC307" s="98">
        <v>7.32</v>
      </c>
      <c r="AD307" s="98">
        <v>8.1999999999999993</v>
      </c>
      <c r="AE307" s="98">
        <v>7.18</v>
      </c>
      <c r="AF307" s="98">
        <v>7.93</v>
      </c>
      <c r="AG307" s="98">
        <v>5.96</v>
      </c>
      <c r="AI307" s="63"/>
      <c r="AJ307" s="63"/>
      <c r="AK307" s="63"/>
      <c r="AL307" s="63"/>
      <c r="AM307" s="63"/>
      <c r="AN307" s="63"/>
    </row>
    <row r="308" spans="1:40">
      <c r="A308" s="54">
        <v>287</v>
      </c>
      <c r="B308" s="55">
        <v>303</v>
      </c>
      <c r="C308" s="56" t="s">
        <v>512</v>
      </c>
      <c r="D308" s="57">
        <v>1813</v>
      </c>
      <c r="E308" s="58" t="s">
        <v>226</v>
      </c>
      <c r="F308" s="84" t="s">
        <v>220</v>
      </c>
      <c r="G308" s="84" t="s">
        <v>214</v>
      </c>
      <c r="H308" s="86">
        <f t="shared" si="17"/>
        <v>6.6295000000000002</v>
      </c>
      <c r="I308" s="86">
        <f t="shared" si="18"/>
        <v>0.33702336714239867</v>
      </c>
      <c r="J308" s="92" t="s">
        <v>229</v>
      </c>
      <c r="K308" s="59" t="s">
        <v>207</v>
      </c>
      <c r="L308" s="62">
        <f t="shared" si="19"/>
        <v>6.03</v>
      </c>
      <c r="M308" s="62">
        <f t="shared" si="20"/>
        <v>7.23</v>
      </c>
      <c r="N308" s="98">
        <v>6.86</v>
      </c>
      <c r="O308" s="98">
        <v>6.13</v>
      </c>
      <c r="P308" s="98">
        <v>7.23</v>
      </c>
      <c r="Q308" s="98">
        <v>6.75</v>
      </c>
      <c r="R308" s="98">
        <v>6.57</v>
      </c>
      <c r="S308" s="98">
        <v>7.03</v>
      </c>
      <c r="T308" s="98">
        <v>6.87</v>
      </c>
      <c r="U308" s="98">
        <v>6.14</v>
      </c>
      <c r="V308" s="98">
        <v>6.65</v>
      </c>
      <c r="W308" s="98">
        <v>6.73</v>
      </c>
      <c r="X308" s="98">
        <v>6.28</v>
      </c>
      <c r="Y308" s="98">
        <v>6.31</v>
      </c>
      <c r="Z308" s="98">
        <v>6.14</v>
      </c>
      <c r="AA308" s="98">
        <v>6.59</v>
      </c>
      <c r="AB308" s="98">
        <v>6.87</v>
      </c>
      <c r="AC308" s="98">
        <v>7</v>
      </c>
      <c r="AD308" s="98">
        <v>6.89</v>
      </c>
      <c r="AE308" s="98">
        <v>6.75</v>
      </c>
      <c r="AF308" s="98">
        <v>6.03</v>
      </c>
      <c r="AG308" s="98">
        <v>6.77</v>
      </c>
      <c r="AI308" s="63"/>
      <c r="AJ308" s="63"/>
      <c r="AK308" s="63"/>
      <c r="AL308" s="63"/>
      <c r="AM308" s="63"/>
      <c r="AN308" s="63"/>
    </row>
    <row r="309" spans="1:40">
      <c r="A309" s="54">
        <v>288</v>
      </c>
      <c r="B309" s="55">
        <v>304</v>
      </c>
      <c r="C309" s="56" t="s">
        <v>513</v>
      </c>
      <c r="D309" s="57">
        <v>1758</v>
      </c>
      <c r="E309" s="58" t="s">
        <v>226</v>
      </c>
      <c r="F309" s="84" t="s">
        <v>220</v>
      </c>
      <c r="G309" s="84" t="s">
        <v>214</v>
      </c>
      <c r="H309" s="86">
        <f t="shared" si="17"/>
        <v>7.9025000000000007</v>
      </c>
      <c r="I309" s="86">
        <f t="shared" si="18"/>
        <v>0.54667060466061279</v>
      </c>
      <c r="J309" s="92" t="s">
        <v>229</v>
      </c>
      <c r="K309" s="59" t="s">
        <v>207</v>
      </c>
      <c r="L309" s="62">
        <f t="shared" si="19"/>
        <v>6.98</v>
      </c>
      <c r="M309" s="62">
        <f t="shared" si="20"/>
        <v>9</v>
      </c>
      <c r="N309" s="98">
        <v>9</v>
      </c>
      <c r="O309" s="98">
        <v>7.22</v>
      </c>
      <c r="P309" s="98">
        <v>7.81</v>
      </c>
      <c r="Q309" s="98">
        <v>7.93</v>
      </c>
      <c r="R309" s="98">
        <v>8.76</v>
      </c>
      <c r="S309" s="98">
        <v>8.39</v>
      </c>
      <c r="T309" s="98">
        <v>7.15</v>
      </c>
      <c r="U309" s="98">
        <v>8.51</v>
      </c>
      <c r="V309" s="98">
        <v>6.98</v>
      </c>
      <c r="W309" s="98">
        <v>8.15</v>
      </c>
      <c r="X309" s="98">
        <v>7.93</v>
      </c>
      <c r="Y309" s="98">
        <v>7.97</v>
      </c>
      <c r="Z309" s="98">
        <v>7.93</v>
      </c>
      <c r="AA309" s="98">
        <v>7.66</v>
      </c>
      <c r="AB309" s="98">
        <v>7.32</v>
      </c>
      <c r="AC309" s="98">
        <v>6.98</v>
      </c>
      <c r="AD309" s="98">
        <v>8.25</v>
      </c>
      <c r="AE309" s="98">
        <v>8.1199999999999992</v>
      </c>
      <c r="AF309" s="98">
        <v>7.86</v>
      </c>
      <c r="AG309" s="98">
        <v>8.1300000000000008</v>
      </c>
      <c r="AI309" s="63"/>
      <c r="AJ309" s="63"/>
      <c r="AK309" s="63"/>
      <c r="AL309" s="63"/>
      <c r="AM309" s="63"/>
      <c r="AN309" s="63"/>
    </row>
    <row r="310" spans="1:40">
      <c r="A310" s="54">
        <v>289</v>
      </c>
      <c r="B310" s="55">
        <v>305</v>
      </c>
      <c r="C310" s="56" t="s">
        <v>514</v>
      </c>
      <c r="D310" s="57">
        <v>1758</v>
      </c>
      <c r="E310" s="58" t="s">
        <v>226</v>
      </c>
      <c r="F310" s="84" t="s">
        <v>220</v>
      </c>
      <c r="G310" s="84" t="s">
        <v>214</v>
      </c>
      <c r="H310" s="86">
        <f t="shared" si="17"/>
        <v>9.942499999999999</v>
      </c>
      <c r="I310" s="86">
        <f t="shared" si="18"/>
        <v>0.72925904176773859</v>
      </c>
      <c r="J310" s="92" t="s">
        <v>229</v>
      </c>
      <c r="K310" s="59" t="s">
        <v>207</v>
      </c>
      <c r="L310" s="62">
        <f t="shared" si="19"/>
        <v>7.5</v>
      </c>
      <c r="M310" s="62">
        <f t="shared" si="20"/>
        <v>11.3</v>
      </c>
      <c r="N310" s="98">
        <v>9.99</v>
      </c>
      <c r="O310" s="98">
        <v>10.1</v>
      </c>
      <c r="P310" s="98">
        <v>9.7799999999999994</v>
      </c>
      <c r="Q310" s="98">
        <v>10</v>
      </c>
      <c r="R310" s="98">
        <v>9.75</v>
      </c>
      <c r="S310" s="98">
        <v>10</v>
      </c>
      <c r="T310" s="98">
        <v>10</v>
      </c>
      <c r="U310" s="98">
        <v>10.9</v>
      </c>
      <c r="V310" s="98">
        <v>11.3</v>
      </c>
      <c r="W310" s="98">
        <v>10.6</v>
      </c>
      <c r="X310" s="98">
        <v>7.5</v>
      </c>
      <c r="Y310" s="98">
        <v>8.9499999999999993</v>
      </c>
      <c r="Z310" s="98">
        <v>9.81</v>
      </c>
      <c r="AA310" s="98">
        <v>10.3</v>
      </c>
      <c r="AB310" s="98">
        <v>10.199999999999999</v>
      </c>
      <c r="AC310" s="98">
        <v>9.77</v>
      </c>
      <c r="AD310" s="98">
        <v>9.9</v>
      </c>
      <c r="AE310" s="98">
        <v>10.199999999999999</v>
      </c>
      <c r="AF310" s="98">
        <v>9.6999999999999993</v>
      </c>
      <c r="AG310" s="98">
        <v>10.1</v>
      </c>
      <c r="AI310" s="63"/>
      <c r="AJ310" s="63"/>
      <c r="AK310" s="63"/>
      <c r="AL310" s="63"/>
      <c r="AM310" s="63"/>
      <c r="AN310" s="63"/>
    </row>
    <row r="311" spans="1:40">
      <c r="A311" s="54">
        <v>290</v>
      </c>
      <c r="B311" s="55">
        <v>306</v>
      </c>
      <c r="C311" s="56" t="s">
        <v>515</v>
      </c>
      <c r="D311" s="57">
        <v>1825</v>
      </c>
      <c r="E311" s="58" t="s">
        <v>226</v>
      </c>
      <c r="F311" s="84" t="s">
        <v>220</v>
      </c>
      <c r="G311" s="84" t="s">
        <v>214</v>
      </c>
      <c r="H311" s="86">
        <f t="shared" si="17"/>
        <v>7.1890000000000001</v>
      </c>
      <c r="I311" s="86">
        <f t="shared" si="18"/>
        <v>0.94245371239122833</v>
      </c>
      <c r="J311" s="92" t="s">
        <v>229</v>
      </c>
      <c r="K311" s="59" t="s">
        <v>207</v>
      </c>
      <c r="L311" s="62">
        <f t="shared" si="19"/>
        <v>4.68</v>
      </c>
      <c r="M311" s="62">
        <f t="shared" si="20"/>
        <v>8.9700000000000006</v>
      </c>
      <c r="N311" s="98">
        <v>7.2</v>
      </c>
      <c r="O311" s="98">
        <v>7.45</v>
      </c>
      <c r="P311" s="98">
        <v>6.7</v>
      </c>
      <c r="Q311" s="98">
        <v>5.78</v>
      </c>
      <c r="R311" s="98">
        <v>4.68</v>
      </c>
      <c r="S311" s="98">
        <v>6.8</v>
      </c>
      <c r="T311" s="98">
        <v>5.93</v>
      </c>
      <c r="U311" s="98">
        <v>6.9</v>
      </c>
      <c r="V311" s="98">
        <v>7.91</v>
      </c>
      <c r="W311" s="98">
        <v>7.26</v>
      </c>
      <c r="X311" s="98">
        <v>7.23</v>
      </c>
      <c r="Y311" s="98">
        <v>8.85</v>
      </c>
      <c r="Z311" s="98">
        <v>8.9700000000000006</v>
      </c>
      <c r="AA311" s="98">
        <v>7.46</v>
      </c>
      <c r="AB311" s="98">
        <v>7.65</v>
      </c>
      <c r="AC311" s="98">
        <v>7.7</v>
      </c>
      <c r="AD311" s="98">
        <v>7.48</v>
      </c>
      <c r="AE311" s="98">
        <v>7.06</v>
      </c>
      <c r="AF311" s="98">
        <v>7.68</v>
      </c>
      <c r="AG311" s="98">
        <v>7.09</v>
      </c>
      <c r="AI311" s="63"/>
      <c r="AJ311" s="63"/>
      <c r="AK311" s="63"/>
      <c r="AL311" s="63"/>
      <c r="AM311" s="63"/>
      <c r="AN311" s="63"/>
    </row>
    <row r="312" spans="1:40">
      <c r="A312" s="54">
        <v>291</v>
      </c>
      <c r="B312" s="55">
        <v>307</v>
      </c>
      <c r="C312" s="56" t="s">
        <v>516</v>
      </c>
      <c r="D312" s="57">
        <v>1826</v>
      </c>
      <c r="E312" s="58" t="s">
        <v>226</v>
      </c>
      <c r="F312" s="84" t="s">
        <v>220</v>
      </c>
      <c r="G312" s="84" t="s">
        <v>214</v>
      </c>
      <c r="H312" s="86">
        <f t="shared" si="17"/>
        <v>7.7295000000000016</v>
      </c>
      <c r="I312" s="86">
        <f t="shared" si="18"/>
        <v>0.54849316312967855</v>
      </c>
      <c r="J312" s="92" t="s">
        <v>229</v>
      </c>
      <c r="K312" s="59" t="s">
        <v>207</v>
      </c>
      <c r="L312" s="62">
        <f t="shared" si="19"/>
        <v>6.5</v>
      </c>
      <c r="M312" s="62">
        <f t="shared" si="20"/>
        <v>8.9700000000000006</v>
      </c>
      <c r="N312" s="98">
        <v>8.06</v>
      </c>
      <c r="O312" s="98">
        <v>7.26</v>
      </c>
      <c r="P312" s="98">
        <v>6.5</v>
      </c>
      <c r="Q312" s="98">
        <v>7.67</v>
      </c>
      <c r="R312" s="98">
        <v>8.06</v>
      </c>
      <c r="S312" s="98">
        <v>8.01</v>
      </c>
      <c r="T312" s="98">
        <v>8.27</v>
      </c>
      <c r="U312" s="98">
        <v>8.43</v>
      </c>
      <c r="V312" s="98">
        <v>7.46</v>
      </c>
      <c r="W312" s="98">
        <v>7.33</v>
      </c>
      <c r="X312" s="98">
        <v>7.75</v>
      </c>
      <c r="Y312" s="98">
        <v>7.94</v>
      </c>
      <c r="Z312" s="98">
        <v>7.27</v>
      </c>
      <c r="AA312" s="98">
        <v>8.9700000000000006</v>
      </c>
      <c r="AB312" s="98">
        <v>7.81</v>
      </c>
      <c r="AC312" s="98">
        <v>7.7</v>
      </c>
      <c r="AD312" s="98">
        <v>7.25</v>
      </c>
      <c r="AE312" s="98">
        <v>7.59</v>
      </c>
      <c r="AF312" s="98">
        <v>8.3000000000000007</v>
      </c>
      <c r="AG312" s="98">
        <v>6.96</v>
      </c>
      <c r="AI312" s="63"/>
      <c r="AJ312" s="63"/>
      <c r="AK312" s="63"/>
      <c r="AL312" s="63"/>
      <c r="AM312" s="63"/>
      <c r="AN312" s="63"/>
    </row>
    <row r="313" spans="1:40">
      <c r="A313" s="54">
        <v>292</v>
      </c>
      <c r="B313" s="55">
        <v>308</v>
      </c>
      <c r="C313" s="56" t="s">
        <v>517</v>
      </c>
      <c r="D313" s="57">
        <v>1840</v>
      </c>
      <c r="E313" s="58" t="s">
        <v>226</v>
      </c>
      <c r="F313" s="84" t="s">
        <v>220</v>
      </c>
      <c r="G313" s="84" t="s">
        <v>214</v>
      </c>
      <c r="H313" s="86">
        <f t="shared" si="17"/>
        <v>9.3295000000000012</v>
      </c>
      <c r="I313" s="86">
        <f t="shared" si="18"/>
        <v>0.50457383007841372</v>
      </c>
      <c r="J313" s="92" t="s">
        <v>229</v>
      </c>
      <c r="K313" s="59" t="s">
        <v>207</v>
      </c>
      <c r="L313" s="62">
        <f t="shared" si="19"/>
        <v>8.16</v>
      </c>
      <c r="M313" s="62">
        <f t="shared" si="20"/>
        <v>10.199999999999999</v>
      </c>
      <c r="N313" s="98">
        <v>9.89</v>
      </c>
      <c r="O313" s="98">
        <v>9.8699999999999992</v>
      </c>
      <c r="P313" s="98">
        <v>9.26</v>
      </c>
      <c r="Q313" s="98">
        <v>9.49</v>
      </c>
      <c r="R313" s="98">
        <v>9.23</v>
      </c>
      <c r="S313" s="98">
        <v>9.64</v>
      </c>
      <c r="T313" s="98">
        <v>10.199999999999999</v>
      </c>
      <c r="U313" s="98">
        <v>9.2200000000000006</v>
      </c>
      <c r="V313" s="98">
        <v>8.34</v>
      </c>
      <c r="W313" s="98">
        <v>9.36</v>
      </c>
      <c r="X313" s="98">
        <v>8.98</v>
      </c>
      <c r="Y313" s="98">
        <v>9.41</v>
      </c>
      <c r="Z313" s="98">
        <v>9.51</v>
      </c>
      <c r="AA313" s="98">
        <v>10</v>
      </c>
      <c r="AB313" s="98">
        <v>8.91</v>
      </c>
      <c r="AC313" s="98">
        <v>8.16</v>
      </c>
      <c r="AD313" s="98">
        <v>9.06</v>
      </c>
      <c r="AE313" s="98">
        <v>9.43</v>
      </c>
      <c r="AF313" s="98">
        <v>8.89</v>
      </c>
      <c r="AG313" s="98">
        <v>9.74</v>
      </c>
      <c r="AI313" s="63"/>
      <c r="AJ313" s="63"/>
      <c r="AK313" s="63"/>
      <c r="AL313" s="63"/>
      <c r="AM313" s="63"/>
      <c r="AN313" s="63"/>
    </row>
    <row r="314" spans="1:40">
      <c r="A314" s="54">
        <v>293</v>
      </c>
      <c r="B314" s="55">
        <v>309</v>
      </c>
      <c r="C314" s="56" t="s">
        <v>518</v>
      </c>
      <c r="D314" s="57">
        <v>1760</v>
      </c>
      <c r="E314" s="58" t="s">
        <v>226</v>
      </c>
      <c r="F314" s="84" t="s">
        <v>220</v>
      </c>
      <c r="G314" s="84" t="s">
        <v>214</v>
      </c>
      <c r="H314" s="85">
        <f t="shared" si="17"/>
        <v>9.5548382000000007</v>
      </c>
      <c r="I314" s="85">
        <f t="shared" si="18"/>
        <v>0.36357634706655506</v>
      </c>
      <c r="J314" s="91" t="s">
        <v>229</v>
      </c>
      <c r="K314" s="59" t="s">
        <v>207</v>
      </c>
      <c r="L314" s="60">
        <f t="shared" si="19"/>
        <v>8.9702359999999999</v>
      </c>
      <c r="M314" s="60">
        <f t="shared" si="20"/>
        <v>10.352435</v>
      </c>
      <c r="N314" s="61">
        <v>9.9445730000000001</v>
      </c>
      <c r="O314" s="61">
        <v>9.4687339999999995</v>
      </c>
      <c r="P314" s="61">
        <v>9.1061899999999998</v>
      </c>
      <c r="Q314" s="61">
        <v>9.4687339999999995</v>
      </c>
      <c r="R314" s="61">
        <v>9.4460750000000004</v>
      </c>
      <c r="S314" s="61">
        <v>9.6046880000000012</v>
      </c>
      <c r="T314" s="61">
        <v>9.6500059999999994</v>
      </c>
      <c r="U314" s="61">
        <v>9.6726649999999985</v>
      </c>
      <c r="V314" s="61">
        <v>10.284458000000001</v>
      </c>
      <c r="W314" s="61">
        <v>10.012549999999999</v>
      </c>
      <c r="X314" s="61">
        <v>9.3327799999999996</v>
      </c>
      <c r="Y314" s="61">
        <v>10.352435</v>
      </c>
      <c r="Z314" s="61">
        <v>9.0608719999999998</v>
      </c>
      <c r="AA314" s="61">
        <v>9.1515079999999998</v>
      </c>
      <c r="AB314" s="61">
        <v>9.5367110000000004</v>
      </c>
      <c r="AC314" s="61">
        <v>9.6953240000000012</v>
      </c>
      <c r="AD314" s="61">
        <v>9.4687339999999995</v>
      </c>
      <c r="AE314" s="61">
        <v>9.3780979999999996</v>
      </c>
      <c r="AF314" s="61">
        <v>8.9702359999999999</v>
      </c>
      <c r="AG314" s="61">
        <v>9.4913929999999986</v>
      </c>
      <c r="AI314" s="53"/>
      <c r="AJ314" s="53"/>
      <c r="AK314" s="53"/>
      <c r="AL314" s="53"/>
      <c r="AM314" s="53"/>
      <c r="AN314" s="53"/>
    </row>
    <row r="315" spans="1:40">
      <c r="A315" s="54">
        <v>294</v>
      </c>
      <c r="B315" s="55">
        <v>310</v>
      </c>
      <c r="C315" s="56" t="s">
        <v>519</v>
      </c>
      <c r="D315" s="57">
        <v>1760</v>
      </c>
      <c r="E315" s="58" t="s">
        <v>226</v>
      </c>
      <c r="F315" s="84" t="s">
        <v>220</v>
      </c>
      <c r="G315" s="84" t="s">
        <v>214</v>
      </c>
      <c r="H315" s="85">
        <f t="shared" si="17"/>
        <v>7.116729799999999</v>
      </c>
      <c r="I315" s="85">
        <f t="shared" si="18"/>
        <v>0.43512360361345626</v>
      </c>
      <c r="J315" s="91" t="s">
        <v>229</v>
      </c>
      <c r="K315" s="59" t="s">
        <v>207</v>
      </c>
      <c r="L315" s="60">
        <f t="shared" si="19"/>
        <v>6.4777459999999989</v>
      </c>
      <c r="M315" s="60">
        <f t="shared" si="20"/>
        <v>8.4717380000000002</v>
      </c>
      <c r="N315" s="61">
        <v>7.4520829999999991</v>
      </c>
      <c r="O315" s="61">
        <v>7.2028339999999984</v>
      </c>
      <c r="P315" s="61">
        <v>7.565377999999999</v>
      </c>
      <c r="Q315" s="61">
        <v>7.4520829999999991</v>
      </c>
      <c r="R315" s="61">
        <v>6.9309259999999995</v>
      </c>
      <c r="S315" s="61">
        <v>7.2028339999999984</v>
      </c>
      <c r="T315" s="61">
        <v>8.4717380000000002</v>
      </c>
      <c r="U315" s="61">
        <v>7.0668799999999994</v>
      </c>
      <c r="V315" s="61">
        <v>7.2254929999999993</v>
      </c>
      <c r="W315" s="61">
        <v>6.4777459999999989</v>
      </c>
      <c r="X315" s="61">
        <v>6.9309259999999995</v>
      </c>
      <c r="Y315" s="61">
        <v>7.0668799999999994</v>
      </c>
      <c r="Z315" s="61">
        <v>7.1348569999999993</v>
      </c>
      <c r="AA315" s="61">
        <v>7.0668799999999994</v>
      </c>
      <c r="AB315" s="61">
        <v>6.7269949999999987</v>
      </c>
      <c r="AC315" s="61">
        <v>6.8629489999999986</v>
      </c>
      <c r="AD315" s="61">
        <v>6.5230639999999989</v>
      </c>
      <c r="AE315" s="61">
        <v>7.2708109999999992</v>
      </c>
      <c r="AF315" s="61">
        <v>7.2254929999999993</v>
      </c>
      <c r="AG315" s="61">
        <v>6.4777459999999989</v>
      </c>
      <c r="AI315" s="53"/>
      <c r="AJ315" s="53"/>
      <c r="AK315" s="53"/>
      <c r="AL315" s="53"/>
      <c r="AM315" s="53"/>
      <c r="AN315" s="53"/>
    </row>
    <row r="316" spans="1:40">
      <c r="A316" s="54">
        <v>295</v>
      </c>
      <c r="B316" s="55">
        <v>311</v>
      </c>
      <c r="C316" s="56" t="s">
        <v>520</v>
      </c>
      <c r="D316" s="57">
        <v>1864</v>
      </c>
      <c r="E316" s="58" t="s">
        <v>226</v>
      </c>
      <c r="F316" s="84" t="s">
        <v>220</v>
      </c>
      <c r="G316" s="84" t="s">
        <v>214</v>
      </c>
      <c r="H316" s="85">
        <f t="shared" si="17"/>
        <v>6.4630176499999994</v>
      </c>
      <c r="I316" s="85">
        <f t="shared" si="18"/>
        <v>0.23713864109888874</v>
      </c>
      <c r="J316" s="91" t="s">
        <v>229</v>
      </c>
      <c r="K316" s="59" t="s">
        <v>207</v>
      </c>
      <c r="L316" s="60">
        <f t="shared" si="19"/>
        <v>6.0698839999999992</v>
      </c>
      <c r="M316" s="60">
        <f t="shared" si="20"/>
        <v>6.8856079999999995</v>
      </c>
      <c r="N316" s="61">
        <v>6.251155999999999</v>
      </c>
      <c r="O316" s="61">
        <v>6.1152019999999991</v>
      </c>
      <c r="P316" s="61">
        <v>6.0698839999999992</v>
      </c>
      <c r="Q316" s="61">
        <v>6.4777459999999989</v>
      </c>
      <c r="R316" s="61">
        <v>6.4550869999999998</v>
      </c>
      <c r="S316" s="61">
        <v>6.1831789999999991</v>
      </c>
      <c r="T316" s="61">
        <v>6.2738149999999999</v>
      </c>
      <c r="U316" s="61">
        <v>6.296473999999999</v>
      </c>
      <c r="V316" s="61">
        <v>6.341791999999999</v>
      </c>
      <c r="W316" s="61">
        <v>6.5457229999999997</v>
      </c>
      <c r="X316" s="61">
        <v>6.4097689999999998</v>
      </c>
      <c r="Y316" s="61">
        <v>6.8856079999999995</v>
      </c>
      <c r="Z316" s="61">
        <v>6.4324279999999989</v>
      </c>
      <c r="AA316" s="61">
        <v>6.4324279999999989</v>
      </c>
      <c r="AB316" s="61">
        <v>6.5004049999999998</v>
      </c>
      <c r="AC316" s="61">
        <v>6.4097689999999998</v>
      </c>
      <c r="AD316" s="61">
        <v>6.7043359999999996</v>
      </c>
      <c r="AE316" s="61">
        <v>6.7949719999999996</v>
      </c>
      <c r="AF316" s="61">
        <v>6.8402899999999995</v>
      </c>
      <c r="AG316" s="61">
        <v>6.8402899999999995</v>
      </c>
      <c r="AI316" s="53"/>
      <c r="AJ316" s="53"/>
      <c r="AK316" s="53"/>
      <c r="AL316" s="53"/>
      <c r="AM316" s="53"/>
      <c r="AN316" s="53"/>
    </row>
    <row r="317" spans="1:40">
      <c r="A317" s="54">
        <v>296</v>
      </c>
      <c r="B317" s="55">
        <v>312</v>
      </c>
      <c r="C317" s="56" t="s">
        <v>521</v>
      </c>
      <c r="D317" s="57">
        <v>1864</v>
      </c>
      <c r="E317" s="58" t="s">
        <v>226</v>
      </c>
      <c r="F317" s="84" t="s">
        <v>220</v>
      </c>
      <c r="G317" s="84" t="s">
        <v>214</v>
      </c>
      <c r="H317" s="85">
        <f t="shared" si="17"/>
        <v>6.4358268499999998</v>
      </c>
      <c r="I317" s="85">
        <f t="shared" si="18"/>
        <v>0.15914217601260658</v>
      </c>
      <c r="J317" s="91" t="s">
        <v>229</v>
      </c>
      <c r="K317" s="59" t="s">
        <v>207</v>
      </c>
      <c r="L317" s="60">
        <f t="shared" si="19"/>
        <v>6.1831789999999991</v>
      </c>
      <c r="M317" s="60">
        <f t="shared" si="20"/>
        <v>6.8629489999999986</v>
      </c>
      <c r="N317" s="61">
        <v>6.5457229999999997</v>
      </c>
      <c r="O317" s="61">
        <v>6.2738149999999999</v>
      </c>
      <c r="P317" s="61">
        <v>6.3644509999999999</v>
      </c>
      <c r="Q317" s="61">
        <v>6.296473999999999</v>
      </c>
      <c r="R317" s="61">
        <v>6.4324279999999989</v>
      </c>
      <c r="S317" s="61">
        <v>6.1831789999999991</v>
      </c>
      <c r="T317" s="61">
        <v>6.4777459999999989</v>
      </c>
      <c r="U317" s="61">
        <v>6.4324279999999989</v>
      </c>
      <c r="V317" s="61">
        <v>6.4097689999999998</v>
      </c>
      <c r="W317" s="61">
        <v>6.8629489999999986</v>
      </c>
      <c r="X317" s="61">
        <v>6.2738149999999999</v>
      </c>
      <c r="Y317" s="61">
        <v>6.5230639999999989</v>
      </c>
      <c r="Z317" s="61">
        <v>6.3644509999999999</v>
      </c>
      <c r="AA317" s="61">
        <v>6.3191329999999999</v>
      </c>
      <c r="AB317" s="61">
        <v>6.341791999999999</v>
      </c>
      <c r="AC317" s="61">
        <v>6.4777459999999989</v>
      </c>
      <c r="AD317" s="61">
        <v>6.4097689999999998</v>
      </c>
      <c r="AE317" s="61">
        <v>6.4550869999999998</v>
      </c>
      <c r="AF317" s="61">
        <v>6.4777459999999989</v>
      </c>
      <c r="AG317" s="61">
        <v>6.7949719999999996</v>
      </c>
      <c r="AI317" s="53"/>
      <c r="AJ317" s="53"/>
      <c r="AK317" s="53"/>
      <c r="AL317" s="53"/>
      <c r="AM317" s="53"/>
      <c r="AN317" s="53"/>
    </row>
    <row r="318" spans="1:40">
      <c r="A318" s="54">
        <v>297</v>
      </c>
      <c r="B318" s="55">
        <v>313</v>
      </c>
      <c r="C318" s="56" t="s">
        <v>522</v>
      </c>
      <c r="D318" s="57">
        <v>1886</v>
      </c>
      <c r="E318" s="58" t="s">
        <v>226</v>
      </c>
      <c r="F318" s="84" t="s">
        <v>220</v>
      </c>
      <c r="G318" s="84" t="s">
        <v>214</v>
      </c>
      <c r="H318" s="85">
        <f t="shared" si="17"/>
        <v>5.7220683500000007</v>
      </c>
      <c r="I318" s="85">
        <f t="shared" si="18"/>
        <v>0.3475239868324595</v>
      </c>
      <c r="J318" s="91" t="s">
        <v>229</v>
      </c>
      <c r="K318" s="59" t="s">
        <v>207</v>
      </c>
      <c r="L318" s="60">
        <f t="shared" si="19"/>
        <v>5.2088419999999989</v>
      </c>
      <c r="M318" s="60">
        <f t="shared" si="20"/>
        <v>6.4324279999999989</v>
      </c>
      <c r="N318" s="61">
        <v>6.0019069999999992</v>
      </c>
      <c r="O318" s="61">
        <v>5.9565889999999992</v>
      </c>
      <c r="P318" s="61">
        <v>5.4580909999999996</v>
      </c>
      <c r="Q318" s="61">
        <v>5.4127729999999996</v>
      </c>
      <c r="R318" s="61">
        <v>6.0245660000000001</v>
      </c>
      <c r="S318" s="61">
        <v>5.4354319999999996</v>
      </c>
      <c r="T318" s="61">
        <v>5.2315009999999997</v>
      </c>
      <c r="U318" s="61">
        <v>5.3901139999999996</v>
      </c>
      <c r="V318" s="61">
        <v>6.2738149999999999</v>
      </c>
      <c r="W318" s="61">
        <v>5.2541599999999988</v>
      </c>
      <c r="X318" s="61">
        <v>5.8432939999999993</v>
      </c>
      <c r="Y318" s="61">
        <v>5.8886119999999993</v>
      </c>
      <c r="Z318" s="61">
        <v>6.4324279999999989</v>
      </c>
      <c r="AA318" s="61">
        <v>5.7073399999999994</v>
      </c>
      <c r="AB318" s="61">
        <v>6.1605199999999991</v>
      </c>
      <c r="AC318" s="61">
        <v>5.7299989999999994</v>
      </c>
      <c r="AD318" s="61">
        <v>5.8659529999999993</v>
      </c>
      <c r="AE318" s="61">
        <v>5.6393629999999986</v>
      </c>
      <c r="AF318" s="61">
        <v>5.2088419999999989</v>
      </c>
      <c r="AG318" s="61">
        <v>5.5260679999999995</v>
      </c>
      <c r="AI318" s="53"/>
      <c r="AJ318" s="53"/>
      <c r="AK318" s="53"/>
      <c r="AL318" s="53"/>
      <c r="AM318" s="53"/>
      <c r="AN318" s="53"/>
    </row>
    <row r="319" spans="1:40">
      <c r="A319" s="54">
        <v>298</v>
      </c>
      <c r="B319" s="55">
        <v>314</v>
      </c>
      <c r="C319" s="56" t="s">
        <v>523</v>
      </c>
      <c r="D319" s="57">
        <v>1886</v>
      </c>
      <c r="E319" s="58" t="s">
        <v>226</v>
      </c>
      <c r="F319" s="84" t="s">
        <v>220</v>
      </c>
      <c r="G319" s="84" t="s">
        <v>214</v>
      </c>
      <c r="H319" s="85">
        <f t="shared" si="17"/>
        <v>5.1941136499999994</v>
      </c>
      <c r="I319" s="85">
        <f t="shared" si="18"/>
        <v>0.31878201320436433</v>
      </c>
      <c r="J319" s="91" t="s">
        <v>229</v>
      </c>
      <c r="K319" s="59" t="s">
        <v>207</v>
      </c>
      <c r="L319" s="60">
        <f t="shared" si="19"/>
        <v>4.7330029999999992</v>
      </c>
      <c r="M319" s="60">
        <f t="shared" si="20"/>
        <v>6.0698839999999992</v>
      </c>
      <c r="N319" s="61">
        <v>4.9142749999999991</v>
      </c>
      <c r="O319" s="61">
        <v>4.891616</v>
      </c>
      <c r="P319" s="61">
        <v>6.0698839999999992</v>
      </c>
      <c r="Q319" s="61">
        <v>4.8236389999999991</v>
      </c>
      <c r="R319" s="61">
        <v>5.072887999999999</v>
      </c>
      <c r="S319" s="61">
        <v>5.0502289999999999</v>
      </c>
      <c r="T319" s="61">
        <v>5.4354319999999996</v>
      </c>
      <c r="U319" s="61">
        <v>5.7526579999999994</v>
      </c>
      <c r="V319" s="61">
        <v>5.1861829999999998</v>
      </c>
      <c r="W319" s="61">
        <v>5.2768189999999997</v>
      </c>
      <c r="X319" s="61">
        <v>5.4580909999999996</v>
      </c>
      <c r="Y319" s="61">
        <v>5.2994779999999988</v>
      </c>
      <c r="Z319" s="61">
        <v>5.4807499999999996</v>
      </c>
      <c r="AA319" s="61">
        <v>5.2315009999999997</v>
      </c>
      <c r="AB319" s="61">
        <v>4.982251999999999</v>
      </c>
      <c r="AC319" s="61">
        <v>5.0049109999999999</v>
      </c>
      <c r="AD319" s="61">
        <v>5.2088419999999989</v>
      </c>
      <c r="AE319" s="61">
        <v>5.0955469999999998</v>
      </c>
      <c r="AF319" s="61">
        <v>4.7330029999999992</v>
      </c>
      <c r="AG319" s="61">
        <v>4.9142749999999991</v>
      </c>
      <c r="AI319" s="53"/>
      <c r="AJ319" s="53"/>
      <c r="AK319" s="53"/>
      <c r="AL319" s="53"/>
      <c r="AM319" s="53"/>
      <c r="AN319" s="53"/>
    </row>
    <row r="320" spans="1:40">
      <c r="A320" s="54">
        <v>299</v>
      </c>
      <c r="B320" s="55">
        <v>315</v>
      </c>
      <c r="C320" s="56" t="s">
        <v>524</v>
      </c>
      <c r="D320" s="57">
        <v>1819</v>
      </c>
      <c r="E320" s="58" t="s">
        <v>226</v>
      </c>
      <c r="F320" s="84" t="s">
        <v>220</v>
      </c>
      <c r="G320" s="84" t="s">
        <v>214</v>
      </c>
      <c r="H320" s="86">
        <f t="shared" si="17"/>
        <v>6.9595000000000002</v>
      </c>
      <c r="I320" s="86">
        <f t="shared" si="18"/>
        <v>0.34446298785210577</v>
      </c>
      <c r="J320" s="92" t="s">
        <v>229</v>
      </c>
      <c r="K320" s="59" t="s">
        <v>207</v>
      </c>
      <c r="L320" s="62">
        <f t="shared" si="19"/>
        <v>6.27</v>
      </c>
      <c r="M320" s="62">
        <f t="shared" si="20"/>
        <v>7.63</v>
      </c>
      <c r="N320" s="98">
        <v>7.1</v>
      </c>
      <c r="O320" s="98">
        <v>6.72</v>
      </c>
      <c r="P320" s="98">
        <v>7.3</v>
      </c>
      <c r="Q320" s="98">
        <v>7.01</v>
      </c>
      <c r="R320" s="98">
        <v>6.91</v>
      </c>
      <c r="S320" s="98">
        <v>7.27</v>
      </c>
      <c r="T320" s="98">
        <v>7.18</v>
      </c>
      <c r="U320" s="98">
        <v>7.15</v>
      </c>
      <c r="V320" s="98">
        <v>7.04</v>
      </c>
      <c r="W320" s="98">
        <v>6.27</v>
      </c>
      <c r="X320" s="98">
        <v>6.73</v>
      </c>
      <c r="Y320" s="98">
        <v>6.46</v>
      </c>
      <c r="Z320" s="98">
        <v>6.56</v>
      </c>
      <c r="AA320" s="98">
        <v>7.29</v>
      </c>
      <c r="AB320" s="98">
        <v>7.63</v>
      </c>
      <c r="AC320" s="98">
        <v>6.36</v>
      </c>
      <c r="AD320" s="98">
        <v>6.91</v>
      </c>
      <c r="AE320" s="98">
        <v>7.04</v>
      </c>
      <c r="AF320" s="98">
        <v>6.95</v>
      </c>
      <c r="AG320" s="98">
        <v>7.31</v>
      </c>
      <c r="AI320" s="63"/>
      <c r="AJ320" s="63"/>
      <c r="AK320" s="63"/>
      <c r="AL320" s="63"/>
      <c r="AM320" s="63"/>
      <c r="AN320" s="63"/>
    </row>
    <row r="321" spans="1:40">
      <c r="A321" s="54">
        <v>300</v>
      </c>
      <c r="B321" s="55">
        <v>316</v>
      </c>
      <c r="C321" s="56" t="s">
        <v>525</v>
      </c>
      <c r="D321" s="57">
        <v>1819</v>
      </c>
      <c r="E321" s="58" t="s">
        <v>226</v>
      </c>
      <c r="F321" s="84" t="s">
        <v>220</v>
      </c>
      <c r="G321" s="84" t="s">
        <v>214</v>
      </c>
      <c r="H321" s="86">
        <f t="shared" si="17"/>
        <v>7.0959999999999992</v>
      </c>
      <c r="I321" s="86">
        <f t="shared" si="18"/>
        <v>0.50818697346547559</v>
      </c>
      <c r="J321" s="92" t="s">
        <v>229</v>
      </c>
      <c r="K321" s="59" t="s">
        <v>207</v>
      </c>
      <c r="L321" s="62">
        <f t="shared" si="19"/>
        <v>6.24</v>
      </c>
      <c r="M321" s="62">
        <f t="shared" si="20"/>
        <v>8.11</v>
      </c>
      <c r="N321" s="98">
        <v>7.25</v>
      </c>
      <c r="O321" s="98">
        <v>7.62</v>
      </c>
      <c r="P321" s="98">
        <v>8.11</v>
      </c>
      <c r="Q321" s="98">
        <v>7.47</v>
      </c>
      <c r="R321" s="98">
        <v>7.18</v>
      </c>
      <c r="S321" s="98">
        <v>7.08</v>
      </c>
      <c r="T321" s="98">
        <v>7.53</v>
      </c>
      <c r="U321" s="98">
        <v>7.22</v>
      </c>
      <c r="V321" s="98">
        <v>6.24</v>
      </c>
      <c r="W321" s="98">
        <v>7.29</v>
      </c>
      <c r="X321" s="98">
        <v>7.38</v>
      </c>
      <c r="Y321" s="98">
        <v>7.23</v>
      </c>
      <c r="Z321" s="98">
        <v>6.38</v>
      </c>
      <c r="AA321" s="98">
        <v>7.58</v>
      </c>
      <c r="AB321" s="98">
        <v>6.39</v>
      </c>
      <c r="AC321" s="98">
        <v>7.27</v>
      </c>
      <c r="AD321" s="98">
        <v>6.34</v>
      </c>
      <c r="AE321" s="98">
        <v>6.69</v>
      </c>
      <c r="AF321" s="98">
        <v>6.35</v>
      </c>
      <c r="AG321" s="98">
        <v>7.32</v>
      </c>
      <c r="AI321" s="63"/>
      <c r="AJ321" s="63"/>
      <c r="AK321" s="63"/>
      <c r="AL321" s="63"/>
      <c r="AM321" s="63"/>
      <c r="AN321" s="63"/>
    </row>
    <row r="322" spans="1:40">
      <c r="A322" s="54">
        <v>301</v>
      </c>
      <c r="B322" s="55">
        <v>317</v>
      </c>
      <c r="C322" s="56" t="s">
        <v>526</v>
      </c>
      <c r="D322" s="57">
        <v>1803</v>
      </c>
      <c r="E322" s="58" t="s">
        <v>226</v>
      </c>
      <c r="F322" s="84" t="s">
        <v>220</v>
      </c>
      <c r="G322" s="84" t="s">
        <v>214</v>
      </c>
      <c r="H322" s="86">
        <f t="shared" si="17"/>
        <v>6.6844999999999999</v>
      </c>
      <c r="I322" s="86">
        <f t="shared" si="18"/>
        <v>0.57658889167239424</v>
      </c>
      <c r="J322" s="92" t="s">
        <v>229</v>
      </c>
      <c r="K322" s="59" t="s">
        <v>207</v>
      </c>
      <c r="L322" s="62">
        <f t="shared" si="19"/>
        <v>5.01</v>
      </c>
      <c r="M322" s="62">
        <f t="shared" si="20"/>
        <v>7.17</v>
      </c>
      <c r="N322" s="98">
        <v>7.17</v>
      </c>
      <c r="O322" s="98">
        <v>7.08</v>
      </c>
      <c r="P322" s="98">
        <v>6.83</v>
      </c>
      <c r="Q322" s="98">
        <v>6.97</v>
      </c>
      <c r="R322" s="98">
        <v>7.03</v>
      </c>
      <c r="S322" s="98">
        <v>6.73</v>
      </c>
      <c r="T322" s="98">
        <v>6.89</v>
      </c>
      <c r="U322" s="98">
        <v>6.65</v>
      </c>
      <c r="V322" s="98">
        <v>7.1</v>
      </c>
      <c r="W322" s="98">
        <v>7.12</v>
      </c>
      <c r="X322" s="98">
        <v>6.15</v>
      </c>
      <c r="Y322" s="98">
        <v>5.49</v>
      </c>
      <c r="Z322" s="98">
        <v>5.87</v>
      </c>
      <c r="AA322" s="98">
        <v>5.01</v>
      </c>
      <c r="AB322" s="98">
        <v>6.94</v>
      </c>
      <c r="AC322" s="98">
        <v>6.92</v>
      </c>
      <c r="AD322" s="98">
        <v>6.85</v>
      </c>
      <c r="AE322" s="98">
        <v>6.99</v>
      </c>
      <c r="AF322" s="98">
        <v>6.77</v>
      </c>
      <c r="AG322" s="98">
        <v>7.13</v>
      </c>
      <c r="AI322" s="63"/>
      <c r="AJ322" s="63"/>
      <c r="AK322" s="63"/>
      <c r="AL322" s="63"/>
      <c r="AM322" s="63"/>
      <c r="AN322" s="63"/>
    </row>
    <row r="323" spans="1:40">
      <c r="A323" s="54">
        <v>302</v>
      </c>
      <c r="B323" s="55">
        <v>318</v>
      </c>
      <c r="C323" s="56" t="s">
        <v>527</v>
      </c>
      <c r="D323" s="57">
        <v>1806</v>
      </c>
      <c r="E323" s="58" t="s">
        <v>226</v>
      </c>
      <c r="F323" s="84" t="s">
        <v>220</v>
      </c>
      <c r="G323" s="84" t="s">
        <v>214</v>
      </c>
      <c r="H323" s="86">
        <f t="shared" si="17"/>
        <v>6.5595000000000017</v>
      </c>
      <c r="I323" s="86">
        <f t="shared" si="18"/>
        <v>0.34305210974427774</v>
      </c>
      <c r="J323" s="92" t="s">
        <v>229</v>
      </c>
      <c r="K323" s="59" t="s">
        <v>207</v>
      </c>
      <c r="L323" s="62">
        <f t="shared" si="19"/>
        <v>5.67</v>
      </c>
      <c r="M323" s="62">
        <f t="shared" si="20"/>
        <v>7.27</v>
      </c>
      <c r="N323" s="98">
        <v>6.37</v>
      </c>
      <c r="O323" s="98">
        <v>6.11</v>
      </c>
      <c r="P323" s="98">
        <v>6.89</v>
      </c>
      <c r="Q323" s="98">
        <v>6.35</v>
      </c>
      <c r="R323" s="98">
        <v>6.18</v>
      </c>
      <c r="S323" s="98">
        <v>6.85</v>
      </c>
      <c r="T323" s="98">
        <v>6.7</v>
      </c>
      <c r="U323" s="98">
        <v>6.38</v>
      </c>
      <c r="V323" s="98">
        <v>6.37</v>
      </c>
      <c r="W323" s="98">
        <v>6.43</v>
      </c>
      <c r="X323" s="98">
        <v>6.51</v>
      </c>
      <c r="Y323" s="98">
        <v>6.97</v>
      </c>
      <c r="Z323" s="98">
        <v>6.65</v>
      </c>
      <c r="AA323" s="98">
        <v>6.65</v>
      </c>
      <c r="AB323" s="98">
        <v>6.66</v>
      </c>
      <c r="AC323" s="98">
        <v>5.67</v>
      </c>
      <c r="AD323" s="98">
        <v>6.9</v>
      </c>
      <c r="AE323" s="98">
        <v>6.7</v>
      </c>
      <c r="AF323" s="98">
        <v>7.27</v>
      </c>
      <c r="AG323" s="98">
        <v>6.58</v>
      </c>
      <c r="AI323" s="63"/>
      <c r="AJ323" s="63"/>
      <c r="AK323" s="63"/>
      <c r="AL323" s="63"/>
      <c r="AM323" s="63"/>
      <c r="AN323" s="63"/>
    </row>
    <row r="324" spans="1:40">
      <c r="A324" s="54">
        <v>303</v>
      </c>
      <c r="B324" s="55">
        <v>319</v>
      </c>
      <c r="C324" s="56" t="s">
        <v>528</v>
      </c>
      <c r="D324" s="57">
        <v>1809</v>
      </c>
      <c r="E324" s="58" t="s">
        <v>226</v>
      </c>
      <c r="F324" s="84" t="s">
        <v>220</v>
      </c>
      <c r="G324" s="84" t="s">
        <v>214</v>
      </c>
      <c r="H324" s="86">
        <f t="shared" si="17"/>
        <v>7.0029999999999983</v>
      </c>
      <c r="I324" s="86">
        <f t="shared" si="18"/>
        <v>0.31912536721482987</v>
      </c>
      <c r="J324" s="92" t="s">
        <v>229</v>
      </c>
      <c r="K324" s="59" t="s">
        <v>207</v>
      </c>
      <c r="L324" s="62">
        <f t="shared" si="19"/>
        <v>6.38</v>
      </c>
      <c r="M324" s="62">
        <f t="shared" si="20"/>
        <v>7.71</v>
      </c>
      <c r="N324" s="98">
        <v>6.74</v>
      </c>
      <c r="O324" s="98">
        <v>6.82</v>
      </c>
      <c r="P324" s="98">
        <v>6.82</v>
      </c>
      <c r="Q324" s="98">
        <v>6.96</v>
      </c>
      <c r="R324" s="98">
        <v>7.71</v>
      </c>
      <c r="S324" s="98">
        <v>6.9</v>
      </c>
      <c r="T324" s="98">
        <v>7.44</v>
      </c>
      <c r="U324" s="98">
        <v>6.52</v>
      </c>
      <c r="V324" s="98">
        <v>6.38</v>
      </c>
      <c r="W324" s="98">
        <v>7.2</v>
      </c>
      <c r="X324" s="98">
        <v>6.66</v>
      </c>
      <c r="Y324" s="98">
        <v>7.1</v>
      </c>
      <c r="Z324" s="98">
        <v>7.44</v>
      </c>
      <c r="AA324" s="98">
        <v>6.69</v>
      </c>
      <c r="AB324" s="98">
        <v>6.95</v>
      </c>
      <c r="AC324" s="98">
        <v>7.18</v>
      </c>
      <c r="AD324" s="98">
        <v>7.22</v>
      </c>
      <c r="AE324" s="98">
        <v>7.05</v>
      </c>
      <c r="AF324" s="98">
        <v>7.15</v>
      </c>
      <c r="AG324" s="98">
        <v>7.13</v>
      </c>
      <c r="AI324" s="63"/>
      <c r="AJ324" s="63"/>
      <c r="AK324" s="63"/>
      <c r="AL324" s="63"/>
      <c r="AM324" s="63"/>
      <c r="AN324" s="63"/>
    </row>
    <row r="325" spans="1:40">
      <c r="A325" s="54">
        <v>304</v>
      </c>
      <c r="B325" s="55">
        <v>320</v>
      </c>
      <c r="C325" s="56" t="s">
        <v>529</v>
      </c>
      <c r="D325" s="57">
        <v>1898</v>
      </c>
      <c r="E325" s="58" t="s">
        <v>226</v>
      </c>
      <c r="F325" s="84" t="s">
        <v>220</v>
      </c>
      <c r="G325" s="84" t="s">
        <v>214</v>
      </c>
      <c r="H325" s="85">
        <f t="shared" si="17"/>
        <v>6.7281279499999984</v>
      </c>
      <c r="I325" s="85">
        <f t="shared" si="18"/>
        <v>0.34938054572635763</v>
      </c>
      <c r="J325" s="91" t="s">
        <v>229</v>
      </c>
      <c r="K325" s="59" t="s">
        <v>207</v>
      </c>
      <c r="L325" s="60">
        <f t="shared" si="19"/>
        <v>5.7526579999999994</v>
      </c>
      <c r="M325" s="60">
        <f t="shared" si="20"/>
        <v>7.1801749999999993</v>
      </c>
      <c r="N325" s="61">
        <v>6.6816769999999988</v>
      </c>
      <c r="O325" s="61">
        <v>6.9989029999999994</v>
      </c>
      <c r="P325" s="61">
        <v>6.6590179999999997</v>
      </c>
      <c r="Q325" s="61">
        <v>6.9309259999999995</v>
      </c>
      <c r="R325" s="61">
        <v>6.8402899999999995</v>
      </c>
      <c r="S325" s="61">
        <v>6.6816769999999988</v>
      </c>
      <c r="T325" s="61">
        <v>6.8176309999999987</v>
      </c>
      <c r="U325" s="61">
        <v>7.1348569999999993</v>
      </c>
      <c r="V325" s="61">
        <v>7.0668799999999994</v>
      </c>
      <c r="W325" s="61">
        <v>6.8629489999999986</v>
      </c>
      <c r="X325" s="61">
        <v>6.5230639999999989</v>
      </c>
      <c r="Y325" s="61">
        <v>6.5457229999999997</v>
      </c>
      <c r="Z325" s="61">
        <v>6.4097689999999998</v>
      </c>
      <c r="AA325" s="61">
        <v>6.9535849999999986</v>
      </c>
      <c r="AB325" s="61">
        <v>6.1152019999999991</v>
      </c>
      <c r="AC325" s="61">
        <v>6.6816769999999988</v>
      </c>
      <c r="AD325" s="61">
        <v>6.5457229999999997</v>
      </c>
      <c r="AE325" s="61">
        <v>5.7526579999999994</v>
      </c>
      <c r="AF325" s="61">
        <v>7.1801749999999993</v>
      </c>
      <c r="AG325" s="61">
        <v>7.1801749999999993</v>
      </c>
      <c r="AI325" s="53"/>
      <c r="AJ325" s="53"/>
      <c r="AK325" s="53"/>
      <c r="AL325" s="53"/>
      <c r="AM325" s="53"/>
      <c r="AN325" s="53"/>
    </row>
    <row r="326" spans="1:40">
      <c r="A326" s="54">
        <v>305</v>
      </c>
      <c r="B326" s="55">
        <v>321</v>
      </c>
      <c r="C326" s="56" t="s">
        <v>530</v>
      </c>
      <c r="D326" s="57">
        <v>1898</v>
      </c>
      <c r="E326" s="58" t="s">
        <v>226</v>
      </c>
      <c r="F326" s="84" t="s">
        <v>220</v>
      </c>
      <c r="G326" s="84" t="s">
        <v>214</v>
      </c>
      <c r="H326" s="85">
        <f t="shared" ref="H326:H344" si="21">AVERAGE(N326:AG326)</f>
        <v>6.1423927999999997</v>
      </c>
      <c r="I326" s="85">
        <f t="shared" ref="I326:I344" si="22">_xlfn.STDEV.P(N326:AG326)</f>
        <v>0.41190796382111861</v>
      </c>
      <c r="J326" s="91" t="s">
        <v>229</v>
      </c>
      <c r="K326" s="59" t="s">
        <v>207</v>
      </c>
      <c r="L326" s="60">
        <f t="shared" ref="L326:L344" si="23">MIN(N326:AG326)</f>
        <v>5.1408649999999998</v>
      </c>
      <c r="M326" s="60">
        <f t="shared" ref="M326:M344" si="24">MAX(N326:AG326)</f>
        <v>6.9309259999999995</v>
      </c>
      <c r="N326" s="61">
        <v>5.9565889999999992</v>
      </c>
      <c r="O326" s="61">
        <v>5.6620219999999994</v>
      </c>
      <c r="P326" s="61">
        <v>6.0245660000000001</v>
      </c>
      <c r="Q326" s="61">
        <v>6.5683819999999988</v>
      </c>
      <c r="R326" s="61">
        <v>5.7299989999999994</v>
      </c>
      <c r="S326" s="61">
        <v>6.2738149999999999</v>
      </c>
      <c r="T326" s="61">
        <v>6.0925429999999992</v>
      </c>
      <c r="U326" s="61">
        <v>6.5910409999999997</v>
      </c>
      <c r="V326" s="61">
        <v>6.341791999999999</v>
      </c>
      <c r="W326" s="61">
        <v>5.1408649999999998</v>
      </c>
      <c r="X326" s="61">
        <v>5.9565889999999992</v>
      </c>
      <c r="Y326" s="61">
        <v>5.9339300000000001</v>
      </c>
      <c r="Z326" s="61">
        <v>6.0698839999999992</v>
      </c>
      <c r="AA326" s="61">
        <v>6.7043359999999996</v>
      </c>
      <c r="AB326" s="61">
        <v>6.2284969999999991</v>
      </c>
      <c r="AC326" s="61">
        <v>5.7979759999999994</v>
      </c>
      <c r="AD326" s="61">
        <v>5.9565889999999992</v>
      </c>
      <c r="AE326" s="61">
        <v>6.1831789999999991</v>
      </c>
      <c r="AF326" s="61">
        <v>6.7043359999999996</v>
      </c>
      <c r="AG326" s="61">
        <v>6.9309259999999995</v>
      </c>
      <c r="AI326" s="53"/>
      <c r="AJ326" s="53"/>
      <c r="AK326" s="53"/>
      <c r="AL326" s="53"/>
      <c r="AM326" s="53"/>
      <c r="AN326" s="53"/>
    </row>
    <row r="327" spans="1:40">
      <c r="A327" s="54">
        <v>306</v>
      </c>
      <c r="B327" s="55">
        <v>322</v>
      </c>
      <c r="C327" s="56" t="s">
        <v>531</v>
      </c>
      <c r="D327" s="57">
        <v>1816</v>
      </c>
      <c r="E327" s="58" t="s">
        <v>226</v>
      </c>
      <c r="F327" s="84" t="s">
        <v>220</v>
      </c>
      <c r="G327" s="84" t="s">
        <v>214</v>
      </c>
      <c r="H327" s="86">
        <f t="shared" si="21"/>
        <v>7.2864999999999993</v>
      </c>
      <c r="I327" s="86">
        <f t="shared" si="22"/>
        <v>0.38052956521143011</v>
      </c>
      <c r="J327" s="92" t="s">
        <v>229</v>
      </c>
      <c r="K327" s="59" t="s">
        <v>207</v>
      </c>
      <c r="L327" s="62">
        <f t="shared" si="23"/>
        <v>6.39</v>
      </c>
      <c r="M327" s="62">
        <f t="shared" si="24"/>
        <v>7.98</v>
      </c>
      <c r="N327" s="98">
        <v>7.19</v>
      </c>
      <c r="O327" s="98">
        <v>6.99</v>
      </c>
      <c r="P327" s="98">
        <v>7.32</v>
      </c>
      <c r="Q327" s="98">
        <v>7.71</v>
      </c>
      <c r="R327" s="98">
        <v>7.15</v>
      </c>
      <c r="S327" s="98">
        <v>6.98</v>
      </c>
      <c r="T327" s="98">
        <v>7.17</v>
      </c>
      <c r="U327" s="98">
        <v>6.39</v>
      </c>
      <c r="V327" s="98">
        <v>6.93</v>
      </c>
      <c r="W327" s="98">
        <v>7.6</v>
      </c>
      <c r="X327" s="98">
        <v>7.57</v>
      </c>
      <c r="Y327" s="98">
        <v>7.95</v>
      </c>
      <c r="Z327" s="98">
        <v>7.39</v>
      </c>
      <c r="AA327" s="98">
        <v>7.03</v>
      </c>
      <c r="AB327" s="98">
        <v>7.09</v>
      </c>
      <c r="AC327" s="98">
        <v>6.92</v>
      </c>
      <c r="AD327" s="98">
        <v>7.47</v>
      </c>
      <c r="AE327" s="98">
        <v>7.98</v>
      </c>
      <c r="AF327" s="98">
        <v>7.2</v>
      </c>
      <c r="AG327" s="98">
        <v>7.7</v>
      </c>
      <c r="AI327" s="53"/>
      <c r="AJ327" s="53"/>
      <c r="AK327" s="53"/>
      <c r="AL327" s="53"/>
      <c r="AM327" s="53"/>
      <c r="AN327" s="53"/>
    </row>
    <row r="328" spans="1:40">
      <c r="A328" s="54">
        <v>307</v>
      </c>
      <c r="B328" s="55">
        <v>323</v>
      </c>
      <c r="C328" s="56" t="s">
        <v>532</v>
      </c>
      <c r="D328" s="57">
        <v>1823</v>
      </c>
      <c r="E328" s="58" t="s">
        <v>226</v>
      </c>
      <c r="F328" s="84" t="s">
        <v>220</v>
      </c>
      <c r="G328" s="84" t="s">
        <v>214</v>
      </c>
      <c r="H328" s="86">
        <f t="shared" si="21"/>
        <v>6.3720000000000008</v>
      </c>
      <c r="I328" s="86">
        <f t="shared" si="22"/>
        <v>0.42610562070923214</v>
      </c>
      <c r="J328" s="92" t="s">
        <v>229</v>
      </c>
      <c r="K328" s="59" t="s">
        <v>207</v>
      </c>
      <c r="L328" s="62">
        <f t="shared" si="23"/>
        <v>5.51</v>
      </c>
      <c r="M328" s="62">
        <f t="shared" si="24"/>
        <v>7.12</v>
      </c>
      <c r="N328" s="98">
        <v>7.12</v>
      </c>
      <c r="O328" s="98">
        <v>5.65</v>
      </c>
      <c r="P328" s="98">
        <v>6.09</v>
      </c>
      <c r="Q328" s="98">
        <v>6.34</v>
      </c>
      <c r="R328" s="98">
        <v>7.02</v>
      </c>
      <c r="S328" s="98">
        <v>6.07</v>
      </c>
      <c r="T328" s="98">
        <v>5.51</v>
      </c>
      <c r="U328" s="98">
        <v>6.51</v>
      </c>
      <c r="V328" s="98">
        <v>6.25</v>
      </c>
      <c r="W328" s="98">
        <v>6.17</v>
      </c>
      <c r="X328" s="98">
        <v>6.23</v>
      </c>
      <c r="Y328" s="98">
        <v>6.36</v>
      </c>
      <c r="Z328" s="98">
        <v>6.14</v>
      </c>
      <c r="AA328" s="98">
        <v>6.32</v>
      </c>
      <c r="AB328" s="98">
        <v>5.97</v>
      </c>
      <c r="AC328" s="98">
        <v>6.81</v>
      </c>
      <c r="AD328" s="98">
        <v>6.42</v>
      </c>
      <c r="AE328" s="98">
        <v>6.9</v>
      </c>
      <c r="AF328" s="98">
        <v>6.56</v>
      </c>
      <c r="AG328" s="98">
        <v>7</v>
      </c>
      <c r="AI328" s="53"/>
      <c r="AJ328" s="53"/>
      <c r="AK328" s="53"/>
      <c r="AL328" s="53"/>
      <c r="AM328" s="53"/>
      <c r="AN328" s="53"/>
    </row>
    <row r="329" spans="1:40">
      <c r="A329" s="54">
        <v>308</v>
      </c>
      <c r="B329" s="55">
        <v>324</v>
      </c>
      <c r="C329" s="56" t="s">
        <v>533</v>
      </c>
      <c r="D329" s="57">
        <v>1906</v>
      </c>
      <c r="E329" s="58" t="s">
        <v>226</v>
      </c>
      <c r="F329" s="84" t="s">
        <v>220</v>
      </c>
      <c r="G329" s="84" t="s">
        <v>214</v>
      </c>
      <c r="H329" s="86">
        <f t="shared" si="21"/>
        <v>7.4364999999999979</v>
      </c>
      <c r="I329" s="86">
        <f t="shared" si="22"/>
        <v>0.39684096310738881</v>
      </c>
      <c r="J329" s="92" t="s">
        <v>229</v>
      </c>
      <c r="K329" s="59" t="s">
        <v>207</v>
      </c>
      <c r="L329" s="62">
        <f t="shared" si="23"/>
        <v>6.74</v>
      </c>
      <c r="M329" s="62">
        <f t="shared" si="24"/>
        <v>8.0500000000000007</v>
      </c>
      <c r="N329" s="98">
        <v>7.58</v>
      </c>
      <c r="O329" s="98">
        <v>7.75</v>
      </c>
      <c r="P329" s="98">
        <v>7.25</v>
      </c>
      <c r="Q329" s="98">
        <v>7.58</v>
      </c>
      <c r="R329" s="98">
        <v>8.0500000000000007</v>
      </c>
      <c r="S329" s="98">
        <v>6.94</v>
      </c>
      <c r="T329" s="98">
        <v>7.05</v>
      </c>
      <c r="U329" s="98">
        <v>7.11</v>
      </c>
      <c r="V329" s="98">
        <v>7.68</v>
      </c>
      <c r="W329" s="98">
        <v>7.19</v>
      </c>
      <c r="X329" s="98">
        <v>6.78</v>
      </c>
      <c r="Y329" s="98">
        <v>6.74</v>
      </c>
      <c r="Z329" s="98">
        <v>6.95</v>
      </c>
      <c r="AA329" s="98">
        <v>7.39</v>
      </c>
      <c r="AB329" s="98">
        <v>7.91</v>
      </c>
      <c r="AC329" s="98">
        <v>7.85</v>
      </c>
      <c r="AD329" s="98">
        <v>7.91</v>
      </c>
      <c r="AE329" s="98">
        <v>7.68</v>
      </c>
      <c r="AF329" s="98">
        <v>7.54</v>
      </c>
      <c r="AG329" s="98">
        <v>7.8</v>
      </c>
      <c r="AI329" s="63"/>
      <c r="AJ329" s="63"/>
      <c r="AK329" s="63"/>
      <c r="AL329" s="63"/>
      <c r="AM329" s="63"/>
      <c r="AN329" s="63"/>
    </row>
    <row r="330" spans="1:40">
      <c r="A330" s="54">
        <v>309</v>
      </c>
      <c r="B330" s="55">
        <v>325</v>
      </c>
      <c r="C330" s="56" t="s">
        <v>534</v>
      </c>
      <c r="D330" s="57">
        <v>1807</v>
      </c>
      <c r="E330" s="58" t="s">
        <v>226</v>
      </c>
      <c r="F330" s="84" t="s">
        <v>220</v>
      </c>
      <c r="G330" s="84" t="s">
        <v>214</v>
      </c>
      <c r="H330" s="86">
        <f t="shared" si="21"/>
        <v>6.9015000000000004</v>
      </c>
      <c r="I330" s="86">
        <f t="shared" si="22"/>
        <v>0.26439128200453205</v>
      </c>
      <c r="J330" s="92" t="s">
        <v>229</v>
      </c>
      <c r="K330" s="59" t="s">
        <v>207</v>
      </c>
      <c r="L330" s="62">
        <f t="shared" si="23"/>
        <v>6.37</v>
      </c>
      <c r="M330" s="62">
        <f t="shared" si="24"/>
        <v>7.45</v>
      </c>
      <c r="N330" s="98">
        <v>7.14</v>
      </c>
      <c r="O330" s="98">
        <v>6.74</v>
      </c>
      <c r="P330" s="98">
        <v>7.15</v>
      </c>
      <c r="Q330" s="98">
        <v>7.05</v>
      </c>
      <c r="R330" s="98">
        <v>6.69</v>
      </c>
      <c r="S330" s="98">
        <v>7.45</v>
      </c>
      <c r="T330" s="98">
        <v>7.23</v>
      </c>
      <c r="U330" s="98">
        <v>6.9</v>
      </c>
      <c r="V330" s="98">
        <v>6.67</v>
      </c>
      <c r="W330" s="98">
        <v>7.14</v>
      </c>
      <c r="X330" s="98">
        <v>7.05</v>
      </c>
      <c r="Y330" s="98">
        <v>6.39</v>
      </c>
      <c r="Z330" s="98">
        <v>6.37</v>
      </c>
      <c r="AA330" s="98">
        <v>6.74</v>
      </c>
      <c r="AB330" s="98">
        <v>7.05</v>
      </c>
      <c r="AC330" s="98">
        <v>6.8</v>
      </c>
      <c r="AD330" s="98">
        <v>6.73</v>
      </c>
      <c r="AE330" s="98">
        <v>6.83</v>
      </c>
      <c r="AF330" s="98">
        <v>6.92</v>
      </c>
      <c r="AG330" s="98">
        <v>6.99</v>
      </c>
      <c r="AI330" s="63"/>
      <c r="AJ330" s="63"/>
      <c r="AK330" s="63"/>
      <c r="AL330" s="63"/>
      <c r="AM330" s="63"/>
      <c r="AN330" s="63"/>
    </row>
    <row r="331" spans="1:40">
      <c r="A331" s="54">
        <v>310</v>
      </c>
      <c r="B331" s="55">
        <v>326</v>
      </c>
      <c r="C331" s="56" t="s">
        <v>535</v>
      </c>
      <c r="D331" s="57">
        <v>1807</v>
      </c>
      <c r="E331" s="58" t="s">
        <v>226</v>
      </c>
      <c r="F331" s="84" t="s">
        <v>220</v>
      </c>
      <c r="G331" s="84" t="s">
        <v>214</v>
      </c>
      <c r="H331" s="86">
        <f t="shared" si="21"/>
        <v>6.9669999999999987</v>
      </c>
      <c r="I331" s="86">
        <f t="shared" si="22"/>
        <v>0.27882073093656434</v>
      </c>
      <c r="J331" s="92" t="s">
        <v>229</v>
      </c>
      <c r="K331" s="59" t="s">
        <v>207</v>
      </c>
      <c r="L331" s="62">
        <f t="shared" si="23"/>
        <v>6.61</v>
      </c>
      <c r="M331" s="62">
        <f t="shared" si="24"/>
        <v>7.69</v>
      </c>
      <c r="N331" s="98">
        <v>7.46</v>
      </c>
      <c r="O331" s="98">
        <v>6.72</v>
      </c>
      <c r="P331" s="98">
        <v>6.97</v>
      </c>
      <c r="Q331" s="98">
        <v>6.94</v>
      </c>
      <c r="R331" s="98">
        <v>6.92</v>
      </c>
      <c r="S331" s="98">
        <v>6.61</v>
      </c>
      <c r="T331" s="98">
        <v>6.76</v>
      </c>
      <c r="U331" s="98">
        <v>6.7</v>
      </c>
      <c r="V331" s="98">
        <v>6.7</v>
      </c>
      <c r="W331" s="98">
        <v>6.82</v>
      </c>
      <c r="X331" s="98">
        <v>7.69</v>
      </c>
      <c r="Y331" s="98">
        <v>7.19</v>
      </c>
      <c r="Z331" s="98">
        <v>6.74</v>
      </c>
      <c r="AA331" s="98">
        <v>7.14</v>
      </c>
      <c r="AB331" s="98">
        <v>6.8</v>
      </c>
      <c r="AC331" s="98">
        <v>6.84</v>
      </c>
      <c r="AD331" s="98">
        <v>6.85</v>
      </c>
      <c r="AE331" s="98">
        <v>6.94</v>
      </c>
      <c r="AF331" s="98">
        <v>7.2</v>
      </c>
      <c r="AG331" s="98">
        <v>7.35</v>
      </c>
      <c r="AI331" s="63"/>
      <c r="AJ331" s="63"/>
      <c r="AK331" s="63"/>
      <c r="AL331" s="63"/>
      <c r="AM331" s="63"/>
      <c r="AN331" s="63"/>
    </row>
    <row r="332" spans="1:40">
      <c r="A332" s="54">
        <v>311</v>
      </c>
      <c r="B332" s="55">
        <v>327</v>
      </c>
      <c r="C332" s="56" t="s">
        <v>536</v>
      </c>
      <c r="D332" s="57">
        <v>1825</v>
      </c>
      <c r="E332" s="58" t="s">
        <v>226</v>
      </c>
      <c r="F332" s="84" t="s">
        <v>220</v>
      </c>
      <c r="G332" s="84" t="s">
        <v>214</v>
      </c>
      <c r="H332" s="86">
        <f t="shared" si="21"/>
        <v>6.0845000000000002</v>
      </c>
      <c r="I332" s="86">
        <f t="shared" si="22"/>
        <v>0.52579915366991614</v>
      </c>
      <c r="J332" s="92" t="s">
        <v>229</v>
      </c>
      <c r="K332" s="59" t="s">
        <v>207</v>
      </c>
      <c r="L332" s="62">
        <f t="shared" si="23"/>
        <v>4.8499999999999996</v>
      </c>
      <c r="M332" s="62">
        <f t="shared" si="24"/>
        <v>6.79</v>
      </c>
      <c r="N332" s="98">
        <v>6.75</v>
      </c>
      <c r="O332" s="98">
        <v>6.46</v>
      </c>
      <c r="P332" s="98">
        <v>6.14</v>
      </c>
      <c r="Q332" s="98">
        <v>6.28</v>
      </c>
      <c r="R332" s="98">
        <v>6.58</v>
      </c>
      <c r="S332" s="98">
        <v>6.11</v>
      </c>
      <c r="T332" s="98">
        <v>6.35</v>
      </c>
      <c r="U332" s="98">
        <v>6.66</v>
      </c>
      <c r="V332" s="98">
        <v>5.65</v>
      </c>
      <c r="W332" s="98">
        <v>6.79</v>
      </c>
      <c r="X332" s="98">
        <v>5.42</v>
      </c>
      <c r="Y332" s="98">
        <v>5.62</v>
      </c>
      <c r="Z332" s="98">
        <v>4.8499999999999996</v>
      </c>
      <c r="AA332" s="98">
        <v>5.42</v>
      </c>
      <c r="AB332" s="98">
        <v>6.59</v>
      </c>
      <c r="AC332" s="98">
        <v>5.84</v>
      </c>
      <c r="AD332" s="98">
        <v>6.28</v>
      </c>
      <c r="AE332" s="98">
        <v>5.45</v>
      </c>
      <c r="AF332" s="98">
        <v>5.95</v>
      </c>
      <c r="AG332" s="98">
        <v>6.5</v>
      </c>
      <c r="AI332" s="63"/>
      <c r="AJ332" s="63"/>
      <c r="AK332" s="63"/>
      <c r="AL332" s="63"/>
      <c r="AM332" s="63"/>
      <c r="AN332" s="63"/>
    </row>
    <row r="333" spans="1:40">
      <c r="A333" s="54">
        <v>312</v>
      </c>
      <c r="B333" s="55">
        <v>328</v>
      </c>
      <c r="C333" s="56" t="s">
        <v>537</v>
      </c>
      <c r="D333" s="57">
        <v>1917</v>
      </c>
      <c r="E333" s="58" t="s">
        <v>226</v>
      </c>
      <c r="F333" s="84" t="s">
        <v>220</v>
      </c>
      <c r="G333" s="84" t="s">
        <v>214</v>
      </c>
      <c r="H333" s="86">
        <f t="shared" si="21"/>
        <v>8.0709999999999997</v>
      </c>
      <c r="I333" s="86">
        <f t="shared" si="22"/>
        <v>0.50965576617948694</v>
      </c>
      <c r="J333" s="92" t="s">
        <v>229</v>
      </c>
      <c r="K333" s="59" t="s">
        <v>207</v>
      </c>
      <c r="L333" s="62">
        <f t="shared" si="23"/>
        <v>7.17</v>
      </c>
      <c r="M333" s="62">
        <f t="shared" si="24"/>
        <v>8.94</v>
      </c>
      <c r="N333" s="98">
        <v>8.82</v>
      </c>
      <c r="O333" s="98">
        <v>7.17</v>
      </c>
      <c r="P333" s="98">
        <v>7.92</v>
      </c>
      <c r="Q333" s="98">
        <v>7.87</v>
      </c>
      <c r="R333" s="98">
        <v>8.94</v>
      </c>
      <c r="S333" s="98">
        <v>7.43</v>
      </c>
      <c r="T333" s="98">
        <v>8.6199999999999992</v>
      </c>
      <c r="U333" s="98">
        <v>7.36</v>
      </c>
      <c r="V333" s="98">
        <v>8.17</v>
      </c>
      <c r="W333" s="98">
        <v>7.81</v>
      </c>
      <c r="X333" s="98">
        <v>7.98</v>
      </c>
      <c r="Y333" s="98">
        <v>8.26</v>
      </c>
      <c r="Z333" s="98">
        <v>7.99</v>
      </c>
      <c r="AA333" s="98">
        <v>7.24</v>
      </c>
      <c r="AB333" s="98">
        <v>8.48</v>
      </c>
      <c r="AC333" s="98">
        <v>8.4499999999999993</v>
      </c>
      <c r="AD333" s="98">
        <v>8.49</v>
      </c>
      <c r="AE333" s="98">
        <v>8.5299999999999994</v>
      </c>
      <c r="AF333" s="98">
        <v>7.6</v>
      </c>
      <c r="AG333" s="98">
        <v>8.2899999999999991</v>
      </c>
      <c r="AI333" s="53"/>
      <c r="AJ333" s="53"/>
      <c r="AK333" s="53"/>
      <c r="AL333" s="53"/>
      <c r="AM333" s="53"/>
      <c r="AN333" s="53"/>
    </row>
    <row r="334" spans="1:40">
      <c r="A334" s="54">
        <v>313</v>
      </c>
      <c r="B334" s="55">
        <v>329</v>
      </c>
      <c r="C334" s="56" t="s">
        <v>538</v>
      </c>
      <c r="D334" s="57">
        <v>1917</v>
      </c>
      <c r="E334" s="58" t="s">
        <v>226</v>
      </c>
      <c r="F334" s="84" t="s">
        <v>220</v>
      </c>
      <c r="G334" s="84" t="s">
        <v>214</v>
      </c>
      <c r="H334" s="86">
        <f t="shared" si="21"/>
        <v>8.2729999999999997</v>
      </c>
      <c r="I334" s="86">
        <f t="shared" si="22"/>
        <v>0.62506879621366473</v>
      </c>
      <c r="J334" s="92" t="s">
        <v>229</v>
      </c>
      <c r="K334" s="59" t="s">
        <v>207</v>
      </c>
      <c r="L334" s="62">
        <f t="shared" si="23"/>
        <v>7</v>
      </c>
      <c r="M334" s="62">
        <f t="shared" si="24"/>
        <v>9.11</v>
      </c>
      <c r="N334" s="98">
        <v>8.64</v>
      </c>
      <c r="O334" s="98">
        <v>7.54</v>
      </c>
      <c r="P334" s="98">
        <v>7.66</v>
      </c>
      <c r="Q334" s="98">
        <v>8.6999999999999993</v>
      </c>
      <c r="R334" s="98">
        <v>8.7799999999999994</v>
      </c>
      <c r="S334" s="98">
        <v>8.52</v>
      </c>
      <c r="T334" s="98">
        <v>9.11</v>
      </c>
      <c r="U334" s="98">
        <v>8.35</v>
      </c>
      <c r="V334" s="98">
        <v>8.93</v>
      </c>
      <c r="W334" s="98">
        <v>7.22</v>
      </c>
      <c r="X334" s="98">
        <v>7</v>
      </c>
      <c r="Y334" s="98">
        <v>7.52</v>
      </c>
      <c r="Z334" s="98">
        <v>7.37</v>
      </c>
      <c r="AA334" s="98">
        <v>8.66</v>
      </c>
      <c r="AB334" s="98">
        <v>8.76</v>
      </c>
      <c r="AC334" s="98">
        <v>8.73</v>
      </c>
      <c r="AD334" s="98">
        <v>8.81</v>
      </c>
      <c r="AE334" s="98">
        <v>8.41</v>
      </c>
      <c r="AF334" s="98">
        <v>8.16</v>
      </c>
      <c r="AG334" s="98">
        <v>8.59</v>
      </c>
      <c r="AI334" s="53"/>
      <c r="AJ334" s="53"/>
      <c r="AK334" s="53"/>
      <c r="AL334" s="53"/>
      <c r="AM334" s="53"/>
      <c r="AN334" s="53"/>
    </row>
    <row r="335" spans="1:40">
      <c r="A335" s="54">
        <v>314</v>
      </c>
      <c r="B335" s="55">
        <v>330</v>
      </c>
      <c r="C335" s="56" t="s">
        <v>539</v>
      </c>
      <c r="D335" s="57">
        <v>1819</v>
      </c>
      <c r="E335" s="58" t="s">
        <v>226</v>
      </c>
      <c r="F335" s="84" t="s">
        <v>220</v>
      </c>
      <c r="G335" s="84" t="s">
        <v>214</v>
      </c>
      <c r="H335" s="86">
        <f t="shared" si="21"/>
        <v>6.6930000000000005</v>
      </c>
      <c r="I335" s="86">
        <f t="shared" si="22"/>
        <v>0.73953431292942107</v>
      </c>
      <c r="J335" s="92" t="s">
        <v>229</v>
      </c>
      <c r="K335" s="59" t="s">
        <v>207</v>
      </c>
      <c r="L335" s="62">
        <f t="shared" si="23"/>
        <v>5.63</v>
      </c>
      <c r="M335" s="62">
        <f t="shared" si="24"/>
        <v>9.49</v>
      </c>
      <c r="N335" s="98">
        <v>6.9</v>
      </c>
      <c r="O335" s="98">
        <v>6.67</v>
      </c>
      <c r="P335" s="98">
        <v>6.81</v>
      </c>
      <c r="Q335" s="98">
        <v>6.49</v>
      </c>
      <c r="R335" s="98">
        <v>6.38</v>
      </c>
      <c r="S335" s="98">
        <v>5.9</v>
      </c>
      <c r="T335" s="98">
        <v>6.99</v>
      </c>
      <c r="U335" s="98">
        <v>6.57</v>
      </c>
      <c r="V335" s="98">
        <v>6.7</v>
      </c>
      <c r="W335" s="98">
        <v>6.6</v>
      </c>
      <c r="X335" s="98">
        <v>6.87</v>
      </c>
      <c r="Y335" s="98">
        <v>6.21</v>
      </c>
      <c r="Z335" s="98">
        <v>5.93</v>
      </c>
      <c r="AA335" s="98">
        <v>5.63</v>
      </c>
      <c r="AB335" s="98">
        <v>6.56</v>
      </c>
      <c r="AC335" s="98">
        <v>6.49</v>
      </c>
      <c r="AD335" s="98">
        <v>6.94</v>
      </c>
      <c r="AE335" s="98">
        <v>9.49</v>
      </c>
      <c r="AF335" s="98">
        <v>6.76</v>
      </c>
      <c r="AG335" s="98">
        <v>6.97</v>
      </c>
      <c r="AI335" s="63"/>
      <c r="AJ335" s="63"/>
      <c r="AK335" s="63"/>
      <c r="AL335" s="63"/>
      <c r="AM335" s="63"/>
      <c r="AN335" s="63"/>
    </row>
    <row r="336" spans="1:40">
      <c r="A336" s="54">
        <v>315</v>
      </c>
      <c r="B336" s="55">
        <v>331</v>
      </c>
      <c r="C336" s="56" t="s">
        <v>540</v>
      </c>
      <c r="D336" s="57">
        <v>1819</v>
      </c>
      <c r="E336" s="58" t="s">
        <v>226</v>
      </c>
      <c r="F336" s="84" t="s">
        <v>220</v>
      </c>
      <c r="G336" s="84" t="s">
        <v>214</v>
      </c>
      <c r="H336" s="86">
        <f t="shared" si="21"/>
        <v>8.6430000000000007</v>
      </c>
      <c r="I336" s="86">
        <f t="shared" si="22"/>
        <v>0.43873796279784133</v>
      </c>
      <c r="J336" s="92" t="s">
        <v>229</v>
      </c>
      <c r="K336" s="59" t="s">
        <v>207</v>
      </c>
      <c r="L336" s="62">
        <f t="shared" si="23"/>
        <v>7.72</v>
      </c>
      <c r="M336" s="62">
        <f t="shared" si="24"/>
        <v>9.81</v>
      </c>
      <c r="N336" s="98">
        <v>8.7100000000000009</v>
      </c>
      <c r="O336" s="98">
        <v>8.67</v>
      </c>
      <c r="P336" s="98">
        <v>8.14</v>
      </c>
      <c r="Q336" s="98">
        <v>9.81</v>
      </c>
      <c r="R336" s="98">
        <v>8.39</v>
      </c>
      <c r="S336" s="98">
        <v>8.6999999999999993</v>
      </c>
      <c r="T336" s="98">
        <v>8.77</v>
      </c>
      <c r="U336" s="98">
        <v>8.39</v>
      </c>
      <c r="V336" s="98">
        <v>8.3699999999999992</v>
      </c>
      <c r="W336" s="98">
        <v>9.44</v>
      </c>
      <c r="X336" s="98">
        <v>8.6999999999999993</v>
      </c>
      <c r="Y336" s="98">
        <v>8.67</v>
      </c>
      <c r="Z336" s="98">
        <v>8.08</v>
      </c>
      <c r="AA336" s="98">
        <v>8.84</v>
      </c>
      <c r="AB336" s="98">
        <v>8.73</v>
      </c>
      <c r="AC336" s="98">
        <v>8.6199999999999992</v>
      </c>
      <c r="AD336" s="98">
        <v>7.72</v>
      </c>
      <c r="AE336" s="98">
        <v>8.77</v>
      </c>
      <c r="AF336" s="98">
        <v>8.41</v>
      </c>
      <c r="AG336" s="98">
        <v>8.93</v>
      </c>
      <c r="AI336" s="63"/>
      <c r="AJ336" s="63"/>
      <c r="AK336" s="63"/>
      <c r="AL336" s="63"/>
      <c r="AM336" s="63"/>
      <c r="AN336" s="63"/>
    </row>
    <row r="337" spans="1:40">
      <c r="A337" s="54">
        <v>316</v>
      </c>
      <c r="B337" s="55">
        <v>332</v>
      </c>
      <c r="C337" s="56" t="s">
        <v>541</v>
      </c>
      <c r="D337" s="57">
        <v>1889</v>
      </c>
      <c r="E337" s="58" t="s">
        <v>226</v>
      </c>
      <c r="F337" s="84" t="s">
        <v>220</v>
      </c>
      <c r="G337" s="84" t="s">
        <v>214</v>
      </c>
      <c r="H337" s="85">
        <f t="shared" si="21"/>
        <v>6.2307628999999993</v>
      </c>
      <c r="I337" s="85">
        <f t="shared" si="22"/>
        <v>0.10256796019074398</v>
      </c>
      <c r="J337" s="91" t="s">
        <v>229</v>
      </c>
      <c r="K337" s="59" t="s">
        <v>207</v>
      </c>
      <c r="L337" s="60">
        <f t="shared" si="23"/>
        <v>6.0472249999999992</v>
      </c>
      <c r="M337" s="60">
        <f t="shared" si="24"/>
        <v>6.4550869999999998</v>
      </c>
      <c r="N337" s="61">
        <v>6.341791999999999</v>
      </c>
      <c r="O337" s="61">
        <v>6.4097689999999998</v>
      </c>
      <c r="P337" s="61">
        <v>6.251155999999999</v>
      </c>
      <c r="Q337" s="61">
        <v>6.1831789999999991</v>
      </c>
      <c r="R337" s="61">
        <v>6.2058379999999991</v>
      </c>
      <c r="S337" s="61">
        <v>6.1831789999999991</v>
      </c>
      <c r="T337" s="61">
        <v>6.2738149999999999</v>
      </c>
      <c r="U337" s="61">
        <v>6.2284969999999991</v>
      </c>
      <c r="V337" s="61">
        <v>6.296473999999999</v>
      </c>
      <c r="W337" s="61">
        <v>6.3191329999999999</v>
      </c>
      <c r="X337" s="61">
        <v>6.2284969999999991</v>
      </c>
      <c r="Y337" s="61">
        <v>6.1605199999999991</v>
      </c>
      <c r="Z337" s="61">
        <v>6.0472249999999992</v>
      </c>
      <c r="AA337" s="61">
        <v>6.1152019999999991</v>
      </c>
      <c r="AB337" s="61">
        <v>6.4550869999999998</v>
      </c>
      <c r="AC337" s="61">
        <v>6.0925429999999992</v>
      </c>
      <c r="AD337" s="61">
        <v>6.1378609999999991</v>
      </c>
      <c r="AE337" s="61">
        <v>6.1378609999999991</v>
      </c>
      <c r="AF337" s="61">
        <v>6.3191329999999999</v>
      </c>
      <c r="AG337" s="61">
        <v>6.2284969999999991</v>
      </c>
      <c r="AI337" s="53"/>
      <c r="AJ337" s="53"/>
      <c r="AK337" s="53"/>
      <c r="AL337" s="53"/>
      <c r="AM337" s="53"/>
      <c r="AN337" s="53"/>
    </row>
    <row r="338" spans="1:40">
      <c r="A338" s="54">
        <v>317</v>
      </c>
      <c r="B338" s="55">
        <v>333</v>
      </c>
      <c r="C338" s="56" t="s">
        <v>542</v>
      </c>
      <c r="D338" s="57">
        <v>1889</v>
      </c>
      <c r="E338" s="58" t="s">
        <v>226</v>
      </c>
      <c r="F338" s="84" t="s">
        <v>220</v>
      </c>
      <c r="G338" s="84" t="s">
        <v>214</v>
      </c>
      <c r="H338" s="85">
        <f t="shared" si="21"/>
        <v>6.5593183999999978</v>
      </c>
      <c r="I338" s="85">
        <f t="shared" si="22"/>
        <v>0.20068251354226149</v>
      </c>
      <c r="J338" s="91" t="s">
        <v>229</v>
      </c>
      <c r="K338" s="59" t="s">
        <v>207</v>
      </c>
      <c r="L338" s="60">
        <f t="shared" si="23"/>
        <v>6.2058379999999991</v>
      </c>
      <c r="M338" s="60">
        <f t="shared" si="24"/>
        <v>7.1575159999999993</v>
      </c>
      <c r="N338" s="61">
        <v>6.251155999999999</v>
      </c>
      <c r="O338" s="61">
        <v>6.4550869999999998</v>
      </c>
      <c r="P338" s="61">
        <v>6.2738149999999999</v>
      </c>
      <c r="Q338" s="61">
        <v>6.2058379999999991</v>
      </c>
      <c r="R338" s="61">
        <v>6.6363589999999988</v>
      </c>
      <c r="S338" s="61">
        <v>6.4550869999999998</v>
      </c>
      <c r="T338" s="61">
        <v>6.4777459999999989</v>
      </c>
      <c r="U338" s="61">
        <v>6.5004049999999998</v>
      </c>
      <c r="V338" s="61">
        <v>6.5683819999999988</v>
      </c>
      <c r="W338" s="61">
        <v>6.6363589999999988</v>
      </c>
      <c r="X338" s="61">
        <v>6.6363589999999988</v>
      </c>
      <c r="Y338" s="61">
        <v>6.5230639999999989</v>
      </c>
      <c r="Z338" s="61">
        <v>6.6136999999999988</v>
      </c>
      <c r="AA338" s="61">
        <v>6.6136999999999988</v>
      </c>
      <c r="AB338" s="61">
        <v>6.4777459999999989</v>
      </c>
      <c r="AC338" s="61">
        <v>6.6363589999999988</v>
      </c>
      <c r="AD338" s="61">
        <v>6.5683819999999988</v>
      </c>
      <c r="AE338" s="61">
        <v>7.1575159999999993</v>
      </c>
      <c r="AF338" s="61">
        <v>6.7043359999999996</v>
      </c>
      <c r="AG338" s="61">
        <v>6.7949719999999996</v>
      </c>
      <c r="AI338" s="53"/>
      <c r="AJ338" s="53"/>
      <c r="AK338" s="53"/>
      <c r="AL338" s="53"/>
      <c r="AM338" s="53"/>
      <c r="AN338" s="53"/>
    </row>
    <row r="339" spans="1:40">
      <c r="A339" s="54">
        <v>318</v>
      </c>
      <c r="B339" s="55">
        <v>334</v>
      </c>
      <c r="C339" s="56" t="s">
        <v>543</v>
      </c>
      <c r="D339" s="57">
        <v>1824</v>
      </c>
      <c r="E339" s="58" t="s">
        <v>226</v>
      </c>
      <c r="F339" s="84" t="s">
        <v>220</v>
      </c>
      <c r="G339" s="84" t="s">
        <v>214</v>
      </c>
      <c r="H339" s="86">
        <f t="shared" si="21"/>
        <v>8.0289999999999999</v>
      </c>
      <c r="I339" s="86">
        <f t="shared" si="22"/>
        <v>0.43259565416217471</v>
      </c>
      <c r="J339" s="92" t="s">
        <v>229</v>
      </c>
      <c r="K339" s="59" t="s">
        <v>207</v>
      </c>
      <c r="L339" s="62">
        <f t="shared" si="23"/>
        <v>7.24</v>
      </c>
      <c r="M339" s="62">
        <f t="shared" si="24"/>
        <v>8.6999999999999993</v>
      </c>
      <c r="N339" s="98">
        <v>8.33</v>
      </c>
      <c r="O339" s="98">
        <v>8.6300000000000008</v>
      </c>
      <c r="P339" s="98">
        <v>7.93</v>
      </c>
      <c r="Q339" s="98">
        <v>8.39</v>
      </c>
      <c r="R339" s="98">
        <v>7.99</v>
      </c>
      <c r="S339" s="98">
        <v>8.11</v>
      </c>
      <c r="T339" s="98">
        <v>8.17</v>
      </c>
      <c r="U339" s="98">
        <v>8.6999999999999993</v>
      </c>
      <c r="V339" s="98">
        <v>8.6</v>
      </c>
      <c r="W339" s="98">
        <v>8.61</v>
      </c>
      <c r="X339" s="98">
        <v>7.49</v>
      </c>
      <c r="Y339" s="98">
        <v>7.4</v>
      </c>
      <c r="Z339" s="98">
        <v>7.6</v>
      </c>
      <c r="AA339" s="98">
        <v>8.1199999999999992</v>
      </c>
      <c r="AB339" s="98">
        <v>7.5</v>
      </c>
      <c r="AC339" s="98">
        <v>7.85</v>
      </c>
      <c r="AD339" s="98">
        <v>7.24</v>
      </c>
      <c r="AE339" s="98">
        <v>7.95</v>
      </c>
      <c r="AF339" s="98">
        <v>7.68</v>
      </c>
      <c r="AG339" s="98">
        <v>8.2899999999999991</v>
      </c>
      <c r="AI339" s="53"/>
      <c r="AJ339" s="53"/>
      <c r="AK339" s="53"/>
      <c r="AL339" s="53"/>
      <c r="AM339" s="53"/>
      <c r="AN339" s="53"/>
    </row>
    <row r="340" spans="1:40">
      <c r="A340" s="54">
        <v>319</v>
      </c>
      <c r="B340" s="55">
        <v>335</v>
      </c>
      <c r="C340" s="56" t="s">
        <v>544</v>
      </c>
      <c r="D340" s="57">
        <v>1824</v>
      </c>
      <c r="E340" s="58" t="s">
        <v>226</v>
      </c>
      <c r="F340" s="84" t="s">
        <v>220</v>
      </c>
      <c r="G340" s="84" t="s">
        <v>214</v>
      </c>
      <c r="H340" s="86">
        <f t="shared" si="21"/>
        <v>7.9725000000000019</v>
      </c>
      <c r="I340" s="86">
        <f t="shared" si="22"/>
        <v>0.83181052530005162</v>
      </c>
      <c r="J340" s="92" t="s">
        <v>229</v>
      </c>
      <c r="K340" s="59" t="s">
        <v>207</v>
      </c>
      <c r="L340" s="62">
        <f t="shared" si="23"/>
        <v>5.21</v>
      </c>
      <c r="M340" s="62">
        <f t="shared" si="24"/>
        <v>9.0500000000000007</v>
      </c>
      <c r="N340" s="98">
        <v>8.0399999999999991</v>
      </c>
      <c r="O340" s="98">
        <v>7.68</v>
      </c>
      <c r="P340" s="98">
        <v>8.7100000000000009</v>
      </c>
      <c r="Q340" s="98">
        <v>8.94</v>
      </c>
      <c r="R340" s="98">
        <v>5.21</v>
      </c>
      <c r="S340" s="98">
        <v>7.49</v>
      </c>
      <c r="T340" s="98">
        <v>7.39</v>
      </c>
      <c r="U340" s="98">
        <v>7.31</v>
      </c>
      <c r="V340" s="98">
        <v>7.82</v>
      </c>
      <c r="W340" s="98">
        <v>7.8</v>
      </c>
      <c r="X340" s="98">
        <v>8.36</v>
      </c>
      <c r="Y340" s="98">
        <v>8.7100000000000009</v>
      </c>
      <c r="Z340" s="98">
        <v>8.43</v>
      </c>
      <c r="AA340" s="98">
        <v>7.95</v>
      </c>
      <c r="AB340" s="98">
        <v>8.59</v>
      </c>
      <c r="AC340" s="98">
        <v>8.76</v>
      </c>
      <c r="AD340" s="98">
        <v>7.27</v>
      </c>
      <c r="AE340" s="98">
        <v>7.89</v>
      </c>
      <c r="AF340" s="98">
        <v>9.0500000000000007</v>
      </c>
      <c r="AG340" s="98">
        <v>8.0500000000000007</v>
      </c>
      <c r="AI340" s="53"/>
      <c r="AJ340" s="53"/>
      <c r="AK340" s="53"/>
      <c r="AL340" s="53"/>
      <c r="AM340" s="53"/>
      <c r="AN340" s="53"/>
    </row>
    <row r="341" spans="1:40">
      <c r="A341" s="54">
        <v>320</v>
      </c>
      <c r="B341" s="55">
        <v>336</v>
      </c>
      <c r="C341" s="56" t="s">
        <v>545</v>
      </c>
      <c r="D341" s="57">
        <v>1808</v>
      </c>
      <c r="E341" s="58" t="s">
        <v>226</v>
      </c>
      <c r="F341" s="84" t="s">
        <v>220</v>
      </c>
      <c r="G341" s="84" t="s">
        <v>214</v>
      </c>
      <c r="H341" s="86">
        <f t="shared" si="21"/>
        <v>8.0134999999999987</v>
      </c>
      <c r="I341" s="86">
        <f t="shared" si="22"/>
        <v>0.50262585488611711</v>
      </c>
      <c r="J341" s="92" t="s">
        <v>229</v>
      </c>
      <c r="K341" s="59" t="s">
        <v>207</v>
      </c>
      <c r="L341" s="62">
        <f t="shared" si="23"/>
        <v>6.28</v>
      </c>
      <c r="M341" s="62">
        <f t="shared" si="24"/>
        <v>8.99</v>
      </c>
      <c r="N341" s="98">
        <v>8.36</v>
      </c>
      <c r="O341" s="98">
        <v>8.64</v>
      </c>
      <c r="P341" s="98">
        <v>8.01</v>
      </c>
      <c r="Q341" s="98">
        <v>8.1300000000000008</v>
      </c>
      <c r="R341" s="98">
        <v>7.89</v>
      </c>
      <c r="S341" s="98">
        <v>8.24</v>
      </c>
      <c r="T341" s="98">
        <v>8.02</v>
      </c>
      <c r="U341" s="98">
        <v>8.2899999999999991</v>
      </c>
      <c r="V341" s="98">
        <v>8.15</v>
      </c>
      <c r="W341" s="98">
        <v>8.07</v>
      </c>
      <c r="X341" s="98">
        <v>7.96</v>
      </c>
      <c r="Y341" s="98">
        <v>7.93</v>
      </c>
      <c r="Z341" s="98">
        <v>8.99</v>
      </c>
      <c r="AA341" s="98">
        <v>8.2100000000000009</v>
      </c>
      <c r="AB341" s="98">
        <v>7.59</v>
      </c>
      <c r="AC341" s="98">
        <v>7.74</v>
      </c>
      <c r="AD341" s="98">
        <v>6.28</v>
      </c>
      <c r="AE341" s="98">
        <v>7.92</v>
      </c>
      <c r="AF341" s="98">
        <v>7.73</v>
      </c>
      <c r="AG341" s="98">
        <v>8.1199999999999992</v>
      </c>
      <c r="AI341" s="63"/>
      <c r="AJ341" s="63"/>
      <c r="AK341" s="63"/>
      <c r="AL341" s="63"/>
      <c r="AM341" s="63"/>
      <c r="AN341" s="63"/>
    </row>
    <row r="342" spans="1:40">
      <c r="A342" s="54">
        <v>321</v>
      </c>
      <c r="B342" s="55">
        <v>337</v>
      </c>
      <c r="C342" s="56" t="s">
        <v>546</v>
      </c>
      <c r="D342" s="57">
        <v>1850</v>
      </c>
      <c r="E342" s="58" t="s">
        <v>226</v>
      </c>
      <c r="F342" s="84" t="s">
        <v>220</v>
      </c>
      <c r="G342" s="84" t="s">
        <v>214</v>
      </c>
      <c r="H342" s="86">
        <f t="shared" si="21"/>
        <v>8.3059999999999992</v>
      </c>
      <c r="I342" s="86">
        <f t="shared" si="22"/>
        <v>0.48591563053682485</v>
      </c>
      <c r="J342" s="92" t="s">
        <v>229</v>
      </c>
      <c r="K342" s="59" t="s">
        <v>207</v>
      </c>
      <c r="L342" s="62">
        <f t="shared" si="23"/>
        <v>7.38</v>
      </c>
      <c r="M342" s="62">
        <f t="shared" si="24"/>
        <v>9.1999999999999993</v>
      </c>
      <c r="N342" s="98">
        <v>8.3000000000000007</v>
      </c>
      <c r="O342" s="98">
        <v>8.32</v>
      </c>
      <c r="P342" s="98">
        <v>7.97</v>
      </c>
      <c r="Q342" s="98">
        <v>7.43</v>
      </c>
      <c r="R342" s="98">
        <v>8.09</v>
      </c>
      <c r="S342" s="98">
        <v>8.1199999999999992</v>
      </c>
      <c r="T342" s="98">
        <v>8.2200000000000006</v>
      </c>
      <c r="U342" s="98">
        <v>8.01</v>
      </c>
      <c r="V342" s="98">
        <v>8.4499999999999993</v>
      </c>
      <c r="W342" s="98">
        <v>8.33</v>
      </c>
      <c r="X342" s="98">
        <v>8.52</v>
      </c>
      <c r="Y342" s="98">
        <v>8.6300000000000008</v>
      </c>
      <c r="Z342" s="98">
        <v>8.19</v>
      </c>
      <c r="AA342" s="98">
        <v>8.64</v>
      </c>
      <c r="AB342" s="98">
        <v>9</v>
      </c>
      <c r="AC342" s="98">
        <v>8.65</v>
      </c>
      <c r="AD342" s="98">
        <v>7.38</v>
      </c>
      <c r="AE342" s="98">
        <v>7.59</v>
      </c>
      <c r="AF342" s="98">
        <v>9.08</v>
      </c>
      <c r="AG342" s="98">
        <v>9.1999999999999993</v>
      </c>
      <c r="AI342" s="53"/>
      <c r="AJ342" s="53"/>
      <c r="AK342" s="53"/>
      <c r="AL342" s="53"/>
      <c r="AM342" s="53"/>
      <c r="AN342" s="53"/>
    </row>
    <row r="343" spans="1:40">
      <c r="A343" s="54">
        <v>322</v>
      </c>
      <c r="B343" s="55">
        <v>338</v>
      </c>
      <c r="C343" s="56" t="s">
        <v>547</v>
      </c>
      <c r="D343" s="57">
        <v>1810</v>
      </c>
      <c r="E343" s="58" t="s">
        <v>548</v>
      </c>
      <c r="F343" s="84" t="s">
        <v>220</v>
      </c>
      <c r="G343" s="84" t="s">
        <v>214</v>
      </c>
      <c r="H343" s="85">
        <f t="shared" si="21"/>
        <v>38.933364650000001</v>
      </c>
      <c r="I343" s="85">
        <f t="shared" si="22"/>
        <v>4.4381645713791658</v>
      </c>
      <c r="J343" s="91" t="s">
        <v>240</v>
      </c>
      <c r="K343" s="59" t="s">
        <v>207</v>
      </c>
      <c r="L343" s="60">
        <f t="shared" si="23"/>
        <v>34.031089999999999</v>
      </c>
      <c r="M343" s="60">
        <f t="shared" si="24"/>
        <v>46.720129999999997</v>
      </c>
      <c r="N343" s="64">
        <v>36.750170000000004</v>
      </c>
      <c r="O343" s="64">
        <v>35.617220000000003</v>
      </c>
      <c r="P343" s="64">
        <v>34.031089999999999</v>
      </c>
      <c r="Q343" s="64">
        <v>35.775832999999999</v>
      </c>
      <c r="R343" s="64">
        <v>34.031089999999999</v>
      </c>
      <c r="S343" s="64">
        <v>36.296990000000001</v>
      </c>
      <c r="T343" s="64">
        <v>36.296990000000001</v>
      </c>
      <c r="U343" s="64">
        <v>36.070399999999999</v>
      </c>
      <c r="V343" s="64">
        <v>42.188330000000001</v>
      </c>
      <c r="W343" s="64">
        <v>35.617220000000003</v>
      </c>
      <c r="X343" s="64">
        <v>39.242659999999994</v>
      </c>
      <c r="Y343" s="64">
        <v>35.16404</v>
      </c>
      <c r="Z343" s="64">
        <v>45.360590000000002</v>
      </c>
      <c r="AA343" s="64">
        <v>40.375609999999995</v>
      </c>
      <c r="AB343" s="64">
        <v>46.720129999999997</v>
      </c>
      <c r="AC343" s="64">
        <v>46.040359999999993</v>
      </c>
      <c r="AD343" s="64">
        <v>35.16404</v>
      </c>
      <c r="AE343" s="64">
        <v>36.750170000000004</v>
      </c>
      <c r="AF343" s="64">
        <v>45.360590000000002</v>
      </c>
      <c r="AG343" s="64">
        <v>45.813769999999998</v>
      </c>
      <c r="AI343" s="53"/>
      <c r="AJ343" s="53"/>
      <c r="AK343" s="53"/>
      <c r="AL343" s="53"/>
      <c r="AM343" s="53"/>
      <c r="AN343" s="53"/>
    </row>
    <row r="344" spans="1:40">
      <c r="A344" s="65">
        <v>323</v>
      </c>
      <c r="B344" s="66">
        <v>339</v>
      </c>
      <c r="C344" s="67" t="s">
        <v>549</v>
      </c>
      <c r="D344" s="68">
        <v>1810</v>
      </c>
      <c r="E344" s="69" t="s">
        <v>226</v>
      </c>
      <c r="F344" s="87" t="s">
        <v>220</v>
      </c>
      <c r="G344" s="87" t="s">
        <v>460</v>
      </c>
      <c r="H344" s="88">
        <f t="shared" si="21"/>
        <v>7.8690086000000008</v>
      </c>
      <c r="I344" s="88">
        <f t="shared" si="22"/>
        <v>0.31871154166901489</v>
      </c>
      <c r="J344" s="93" t="s">
        <v>229</v>
      </c>
      <c r="K344" s="70" t="s">
        <v>550</v>
      </c>
      <c r="L344" s="71">
        <f t="shared" si="23"/>
        <v>7.3614469999999992</v>
      </c>
      <c r="M344" s="71">
        <f t="shared" si="24"/>
        <v>8.5623740000000002</v>
      </c>
      <c r="N344" s="72">
        <v>7.8826039999999997</v>
      </c>
      <c r="O344" s="72">
        <v>8.0185580000000005</v>
      </c>
      <c r="P344" s="72">
        <v>7.9279219999999997</v>
      </c>
      <c r="Q344" s="72">
        <v>7.7919679999999989</v>
      </c>
      <c r="R344" s="72">
        <v>7.8372859999999998</v>
      </c>
      <c r="S344" s="72">
        <v>7.8372859999999998</v>
      </c>
      <c r="T344" s="72">
        <v>7.4974009999999991</v>
      </c>
      <c r="U344" s="72">
        <v>8.0185580000000005</v>
      </c>
      <c r="V344" s="72">
        <v>7.4520829999999991</v>
      </c>
      <c r="W344" s="72">
        <v>8.2451480000000004</v>
      </c>
      <c r="X344" s="72">
        <v>8.3357840000000003</v>
      </c>
      <c r="Y344" s="72">
        <v>7.8372859999999998</v>
      </c>
      <c r="Z344" s="72">
        <v>8.5623740000000002</v>
      </c>
      <c r="AA344" s="72">
        <v>8.4264200000000002</v>
      </c>
      <c r="AB344" s="72">
        <v>7.4974009999999991</v>
      </c>
      <c r="AC344" s="72">
        <v>7.6786729999999999</v>
      </c>
      <c r="AD344" s="72">
        <v>7.3614469999999992</v>
      </c>
      <c r="AE344" s="72">
        <v>7.6333549999999999</v>
      </c>
      <c r="AF344" s="72">
        <v>7.8146269999999989</v>
      </c>
      <c r="AG344" s="72">
        <v>7.7239909999999998</v>
      </c>
      <c r="AI344" s="53"/>
      <c r="AJ344" s="53"/>
      <c r="AK344" s="53"/>
      <c r="AL344" s="53"/>
      <c r="AM344" s="53"/>
      <c r="AN344" s="53"/>
    </row>
  </sheetData>
  <mergeCells count="6">
    <mergeCell ref="K4:K5"/>
    <mergeCell ref="A4:A5"/>
    <mergeCell ref="B4:B5"/>
    <mergeCell ref="C4:C5"/>
    <mergeCell ref="D4:D5"/>
    <mergeCell ref="J4:J5"/>
  </mergeCells>
  <phoneticPr fontId="8"/>
  <pageMargins left="0.70866141732283472" right="0.31496062992125984" top="0.74803149606299213" bottom="0.74803149606299213" header="0.31496062992125984" footer="0.31496062992125984"/>
  <pageSetup paperSize="9" scale="65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595</TotalTime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Appendix 1</vt:lpstr>
      <vt:lpstr>Appndix 2</vt:lpstr>
      <vt:lpstr>Appndix 3</vt:lpstr>
      <vt:lpstr>Appndix 4</vt:lpstr>
      <vt:lpstr>Appndix 5</vt:lpstr>
      <vt:lpstr>Appndix 6</vt:lpstr>
      <vt:lpstr>'Appndix 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Printed>2021-08-22T02:44:52Z</cp:lastPrinted>
  <dcterms:created xsi:type="dcterms:W3CDTF">2010-11-18T15:00:00Z</dcterms:created>
  <dcterms:modified xsi:type="dcterms:W3CDTF">2023-03-17T06:24:31Z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