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enshu\da02_05_henshu\2020_vol_31\投稿原稿 2020\2020-09 川村教一　関宮岩体産蛇紋岩がもたらした石造文化\201112入稿用データ\201118図表\"/>
    </mc:Choice>
  </mc:AlternateContent>
  <bookViews>
    <workbookView xWindow="0" yWindow="0" windowWidth="20490" windowHeight="7770" tabRatio="500"/>
  </bookViews>
  <sheets>
    <sheet name="関宮岩体の南北方向（関宮－加保ルート）" sheetId="1" r:id="rId1"/>
    <sheet name="関宮岩体の北西－南東方向（おおや高原－由良ルート）" sheetId="2" r:id="rId2"/>
    <sheet name="関宮岩体の 東西方向（加保坂－宮垣ルート）" sheetId="3" r:id="rId3"/>
  </sheets>
  <calcPr calcId="152511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27" i="3" l="1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7" i="3"/>
  <c r="I27" i="2"/>
  <c r="H27" i="2"/>
  <c r="G27" i="2"/>
  <c r="F27" i="2"/>
  <c r="E27" i="2"/>
  <c r="D27" i="2"/>
  <c r="C27" i="2"/>
  <c r="I26" i="2"/>
  <c r="H26" i="2"/>
  <c r="G26" i="2"/>
  <c r="F26" i="2"/>
  <c r="E26" i="2"/>
  <c r="D26" i="2"/>
  <c r="C2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7" i="1"/>
</calcChain>
</file>

<file path=xl/sharedStrings.xml><?xml version="1.0" encoding="utf-8"?>
<sst xmlns="http://schemas.openxmlformats.org/spreadsheetml/2006/main" count="24" uniqueCount="12">
  <si>
    <t>露頭の帯磁率測定結果（関宮－加保ルート）</t>
  </si>
  <si>
    <t>*他の表と同じ</t>
  </si>
  <si>
    <t>地点番号</t>
  </si>
  <si>
    <t>9*</t>
  </si>
  <si>
    <t>平均値</t>
  </si>
  <si>
    <t>標準偏差</t>
  </si>
  <si>
    <t>露頭の帯磁率測定結果（おおや高原－由良ルート）</t>
  </si>
  <si>
    <t>30*</t>
  </si>
  <si>
    <t>露頭の帯磁率測定結果（加保坂ー宮垣ルート）</t>
  </si>
  <si>
    <t>5E</t>
    <phoneticPr fontId="5"/>
  </si>
  <si>
    <t>5W</t>
    <phoneticPr fontId="5"/>
  </si>
  <si>
    <r>
      <t>数値の単位［×10</t>
    </r>
    <r>
      <rPr>
        <vertAlign val="superscript"/>
        <sz val="11"/>
        <rFont val="Meiryo UI"/>
        <family val="3"/>
        <charset val="128"/>
      </rPr>
      <t>-3</t>
    </r>
    <r>
      <rPr>
        <sz val="11"/>
        <rFont val="Meiryo UI"/>
        <family val="3"/>
        <charset val="128"/>
      </rPr>
      <t>SI］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</si>
</sst>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0_);[Red]\(0.000\)"/>
    <numFmt numFmtId="177" formatCode="0.0000_);[Red]\(0.0000\)"/>
    <numFmt numFmtId="178" formatCode="0.00_);[Red]\(0.00\)"/>
    <numFmt numFmtId="179" formatCode="0.0_);[Red]\(0.0\)"/>
    <numFmt numFmtId="180" formatCode="0_ "/>
    <numFmt numFmtId="181" formatCode="0.0"/>
  </numFmts>
  <fonts count="7" x14ac:knownFonts="1">
    <font>
      <sz val="10"/>
      <name val="メイリオ"/>
      <family val="3"/>
      <charset val="128"/>
    </font>
    <font>
      <sz val="11"/>
      <name val="Meiryo UI"/>
      <family val="3"/>
      <charset val="128"/>
    </font>
    <font>
      <sz val="11"/>
      <color rgb="FF000000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6"/>
      <name val="メイリオ"/>
      <family val="3"/>
      <charset val="128"/>
    </font>
    <font>
      <vertAlign val="superscript"/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2" fillId="0" borderId="0" xfId="0" applyFont="1">
      <alignment vertical="center"/>
    </xf>
    <xf numFmtId="176" fontId="3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79" fontId="4" fillId="0" borderId="0" xfId="0" applyNumberFormat="1" applyFont="1">
      <alignment vertical="center"/>
    </xf>
    <xf numFmtId="179" fontId="3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180" fontId="1" fillId="0" borderId="2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80" fontId="1" fillId="0" borderId="3" xfId="0" applyNumberFormat="1" applyFont="1" applyBorder="1">
      <alignment vertical="center"/>
    </xf>
    <xf numFmtId="178" fontId="4" fillId="0" borderId="0" xfId="0" applyNumberFormat="1" applyFont="1" applyBorder="1">
      <alignment vertical="center"/>
    </xf>
    <xf numFmtId="179" fontId="4" fillId="0" borderId="3" xfId="0" applyNumberFormat="1" applyFont="1" applyBorder="1">
      <alignment vertical="center"/>
    </xf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179" fontId="0" fillId="0" borderId="2" xfId="0" applyNumberFormat="1" applyFont="1" applyBorder="1">
      <alignment vertical="center"/>
    </xf>
    <xf numFmtId="178" fontId="0" fillId="0" borderId="2" xfId="0" applyNumberFormat="1" applyFont="1" applyBorder="1">
      <alignment vertical="center"/>
    </xf>
    <xf numFmtId="176" fontId="0" fillId="0" borderId="2" xfId="0" applyNumberFormat="1" applyFont="1" applyBorder="1">
      <alignment vertical="center"/>
    </xf>
    <xf numFmtId="179" fontId="0" fillId="0" borderId="3" xfId="0" applyNumberFormat="1" applyFont="1" applyBorder="1">
      <alignment vertical="center"/>
    </xf>
    <xf numFmtId="178" fontId="0" fillId="0" borderId="3" xfId="0" applyNumberFormat="1" applyFont="1" applyBorder="1">
      <alignment vertical="center"/>
    </xf>
    <xf numFmtId="176" fontId="0" fillId="0" borderId="3" xfId="0" applyNumberFormat="1" applyFont="1" applyBorder="1">
      <alignment vertical="center"/>
    </xf>
    <xf numFmtId="180" fontId="1" fillId="0" borderId="4" xfId="0" applyNumberFormat="1" applyFont="1" applyBorder="1">
      <alignment vertical="center"/>
    </xf>
    <xf numFmtId="179" fontId="0" fillId="0" borderId="4" xfId="0" applyNumberFormat="1" applyFont="1" applyBorder="1">
      <alignment vertical="center"/>
    </xf>
    <xf numFmtId="178" fontId="0" fillId="0" borderId="4" xfId="0" applyNumberFormat="1" applyFont="1" applyBorder="1">
      <alignment vertical="center"/>
    </xf>
    <xf numFmtId="179" fontId="4" fillId="0" borderId="5" xfId="0" applyNumberFormat="1" applyFont="1" applyBorder="1">
      <alignment vertical="center"/>
    </xf>
    <xf numFmtId="0" fontId="1" fillId="0" borderId="4" xfId="0" applyFont="1" applyBorder="1">
      <alignment vertical="center"/>
    </xf>
    <xf numFmtId="179" fontId="1" fillId="0" borderId="4" xfId="0" applyNumberFormat="1" applyFont="1" applyBorder="1">
      <alignment vertical="center"/>
    </xf>
    <xf numFmtId="179" fontId="1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81" fontId="4" fillId="0" borderId="2" xfId="0" applyNumberFormat="1" applyFont="1" applyBorder="1">
      <alignment vertical="center"/>
    </xf>
    <xf numFmtId="181" fontId="4" fillId="0" borderId="3" xfId="0" applyNumberFormat="1" applyFont="1" applyBorder="1">
      <alignment vertical="center"/>
    </xf>
    <xf numFmtId="181" fontId="4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H27"/>
  <sheetViews>
    <sheetView tabSelected="1" topLeftCell="A13" zoomScaleNormal="100" workbookViewId="0">
      <selection activeCell="G2" sqref="G2"/>
    </sheetView>
  </sheetViews>
  <sheetFormatPr defaultColWidth="9" defaultRowHeight="16.5" x14ac:dyDescent="0.4"/>
  <cols>
    <col min="1" max="1" width="1.625" style="1" customWidth="1"/>
    <col min="2" max="2" width="8.5" style="1" customWidth="1"/>
    <col min="3" max="3" width="7.625" style="1" customWidth="1"/>
    <col min="4" max="4" width="7.625" style="2" customWidth="1"/>
    <col min="5" max="6" width="7.625" style="1" customWidth="1"/>
    <col min="7" max="12" width="7.625" style="3" customWidth="1"/>
    <col min="13" max="13" width="7.625" style="2" customWidth="1"/>
    <col min="14" max="19" width="7.625" style="3" customWidth="1"/>
    <col min="20" max="23" width="7.625" style="2" customWidth="1"/>
    <col min="24" max="24" width="7.625" style="1" customWidth="1"/>
    <col min="25" max="29" width="9" style="1"/>
    <col min="30" max="30" width="15" style="1" customWidth="1"/>
    <col min="31" max="1022" width="9" style="1"/>
    <col min="1023" max="16384" width="9" style="15"/>
  </cols>
  <sheetData>
    <row r="1" spans="2:23" x14ac:dyDescent="0.4">
      <c r="B1" s="1" t="s">
        <v>0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2:23" ht="17.25" x14ac:dyDescent="0.4">
      <c r="B2" s="1" t="s">
        <v>11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2:23" x14ac:dyDescent="0.4"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3" x14ac:dyDescent="0.4">
      <c r="D4" s="8"/>
      <c r="E4" s="8"/>
      <c r="F4" s="8"/>
      <c r="G4" s="8"/>
      <c r="H4" s="8"/>
      <c r="I4" s="8"/>
      <c r="J4" s="8"/>
      <c r="K4" s="8"/>
      <c r="L4" s="8" t="s">
        <v>1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2:23" x14ac:dyDescent="0.4">
      <c r="B5" s="16" t="s">
        <v>2</v>
      </c>
      <c r="C5" s="30">
        <v>1</v>
      </c>
      <c r="D5" s="9">
        <v>2</v>
      </c>
      <c r="E5" s="9">
        <v>3</v>
      </c>
      <c r="F5" s="9">
        <v>4</v>
      </c>
      <c r="G5" s="9" t="s">
        <v>9</v>
      </c>
      <c r="H5" s="9" t="s">
        <v>10</v>
      </c>
      <c r="I5" s="9">
        <v>6</v>
      </c>
      <c r="J5" s="9">
        <v>7</v>
      </c>
      <c r="K5" s="9">
        <v>8</v>
      </c>
      <c r="L5" s="9" t="s">
        <v>3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</row>
    <row r="6" spans="2:23" ht="17.100000000000001" customHeight="1" x14ac:dyDescent="0.4">
      <c r="B6" s="10">
        <v>1</v>
      </c>
      <c r="C6" s="31">
        <v>60.4</v>
      </c>
      <c r="D6" s="17">
        <v>53</v>
      </c>
      <c r="E6" s="17">
        <v>51</v>
      </c>
      <c r="F6" s="17">
        <v>38.299999999999997</v>
      </c>
      <c r="G6" s="17">
        <v>20.100000000000001</v>
      </c>
      <c r="H6" s="17">
        <v>37.5</v>
      </c>
      <c r="I6" s="17">
        <v>40.9</v>
      </c>
      <c r="J6" s="17">
        <v>43.4</v>
      </c>
      <c r="K6" s="17">
        <v>34.5</v>
      </c>
      <c r="L6" s="17">
        <v>33.200000000000003</v>
      </c>
      <c r="M6" s="17">
        <v>21</v>
      </c>
      <c r="N6" s="11">
        <v>20.5</v>
      </c>
      <c r="O6" s="17">
        <v>28.2</v>
      </c>
      <c r="P6" s="17">
        <v>40.5</v>
      </c>
      <c r="Q6" s="17">
        <v>43.3</v>
      </c>
      <c r="R6" s="17">
        <v>93.4</v>
      </c>
      <c r="S6" s="17">
        <v>123</v>
      </c>
      <c r="T6" s="17">
        <v>59.8</v>
      </c>
      <c r="U6" s="17">
        <v>52.7</v>
      </c>
      <c r="V6" s="17">
        <v>96.2</v>
      </c>
      <c r="W6" s="17">
        <v>67</v>
      </c>
    </row>
    <row r="7" spans="2:23" ht="17.100000000000001" customHeight="1" x14ac:dyDescent="0.4">
      <c r="B7" s="12">
        <f t="shared" ref="B7:B25" si="0">B6+1</f>
        <v>2</v>
      </c>
      <c r="C7" s="32">
        <v>69.900000000000006</v>
      </c>
      <c r="D7" s="20">
        <v>65.599999999999994</v>
      </c>
      <c r="E7" s="20">
        <v>49.5</v>
      </c>
      <c r="F7" s="20">
        <v>40.299999999999997</v>
      </c>
      <c r="G7" s="20">
        <v>25.1</v>
      </c>
      <c r="H7" s="20">
        <v>46</v>
      </c>
      <c r="I7" s="20">
        <v>42.2</v>
      </c>
      <c r="J7" s="20">
        <v>40.5</v>
      </c>
      <c r="K7" s="20">
        <v>31.5</v>
      </c>
      <c r="L7" s="20">
        <v>40.5</v>
      </c>
      <c r="M7" s="20">
        <v>22</v>
      </c>
      <c r="N7" s="11">
        <v>24.5</v>
      </c>
      <c r="O7" s="20">
        <v>26.2</v>
      </c>
      <c r="P7" s="20">
        <v>43.4</v>
      </c>
      <c r="Q7" s="20">
        <v>107</v>
      </c>
      <c r="R7" s="20">
        <v>101</v>
      </c>
      <c r="S7" s="20">
        <v>128</v>
      </c>
      <c r="T7" s="20">
        <v>50.1</v>
      </c>
      <c r="U7" s="20">
        <v>47.2</v>
      </c>
      <c r="V7" s="20">
        <v>72.599999999999994</v>
      </c>
      <c r="W7" s="20">
        <v>55.1</v>
      </c>
    </row>
    <row r="8" spans="2:23" ht="17.100000000000001" customHeight="1" x14ac:dyDescent="0.4">
      <c r="B8" s="12">
        <f t="shared" si="0"/>
        <v>3</v>
      </c>
      <c r="C8" s="32">
        <v>67.3</v>
      </c>
      <c r="D8" s="20">
        <v>55.1</v>
      </c>
      <c r="E8" s="20">
        <v>40</v>
      </c>
      <c r="F8" s="20">
        <v>36.200000000000003</v>
      </c>
      <c r="G8" s="11">
        <v>21.5</v>
      </c>
      <c r="H8" s="20">
        <v>37.9</v>
      </c>
      <c r="I8" s="20">
        <v>37.4</v>
      </c>
      <c r="J8" s="20">
        <v>42.3</v>
      </c>
      <c r="K8" s="20">
        <v>35</v>
      </c>
      <c r="L8" s="20">
        <v>29.4</v>
      </c>
      <c r="M8" s="20">
        <v>22.2</v>
      </c>
      <c r="N8" s="11">
        <v>21.9</v>
      </c>
      <c r="O8" s="20">
        <v>27.3</v>
      </c>
      <c r="P8" s="20">
        <v>39.1</v>
      </c>
      <c r="Q8" s="20">
        <v>50.2</v>
      </c>
      <c r="R8" s="20">
        <v>109</v>
      </c>
      <c r="S8" s="20">
        <v>151</v>
      </c>
      <c r="T8" s="20">
        <v>55.2</v>
      </c>
      <c r="U8" s="20">
        <v>63.2</v>
      </c>
      <c r="V8" s="20">
        <v>84.3</v>
      </c>
      <c r="W8" s="20">
        <v>45.7</v>
      </c>
    </row>
    <row r="9" spans="2:23" ht="17.100000000000001" customHeight="1" x14ac:dyDescent="0.4">
      <c r="B9" s="12">
        <f t="shared" si="0"/>
        <v>4</v>
      </c>
      <c r="C9" s="32">
        <v>69.3</v>
      </c>
      <c r="D9" s="20">
        <v>65</v>
      </c>
      <c r="E9" s="20">
        <v>39.9</v>
      </c>
      <c r="F9" s="20">
        <v>41.3</v>
      </c>
      <c r="G9" s="20">
        <v>20.7</v>
      </c>
      <c r="H9" s="20">
        <v>36.299999999999997</v>
      </c>
      <c r="I9" s="20">
        <v>47.9</v>
      </c>
      <c r="J9" s="20">
        <v>35.4</v>
      </c>
      <c r="K9" s="20">
        <v>42.1</v>
      </c>
      <c r="L9" s="20">
        <v>29.3</v>
      </c>
      <c r="M9" s="20">
        <v>18</v>
      </c>
      <c r="N9" s="11">
        <v>22.8</v>
      </c>
      <c r="O9" s="20">
        <v>25.5</v>
      </c>
      <c r="P9" s="20">
        <v>36.4</v>
      </c>
      <c r="Q9" s="20">
        <v>95.6</v>
      </c>
      <c r="R9" s="20">
        <v>84.1</v>
      </c>
      <c r="S9" s="20">
        <v>156</v>
      </c>
      <c r="T9" s="20">
        <v>53</v>
      </c>
      <c r="U9" s="20">
        <v>72.3</v>
      </c>
      <c r="V9" s="20">
        <v>93.4</v>
      </c>
      <c r="W9" s="20">
        <v>56.9</v>
      </c>
    </row>
    <row r="10" spans="2:23" ht="17.100000000000001" customHeight="1" x14ac:dyDescent="0.4">
      <c r="B10" s="12">
        <f t="shared" si="0"/>
        <v>5</v>
      </c>
      <c r="C10" s="32">
        <v>70.3</v>
      </c>
      <c r="D10" s="20">
        <v>51.5</v>
      </c>
      <c r="E10" s="20">
        <v>42.2</v>
      </c>
      <c r="F10" s="20">
        <v>35.5</v>
      </c>
      <c r="G10" s="20">
        <v>23.8</v>
      </c>
      <c r="H10" s="20">
        <v>44</v>
      </c>
      <c r="I10" s="20">
        <v>44</v>
      </c>
      <c r="J10" s="20">
        <v>39.1</v>
      </c>
      <c r="K10" s="20">
        <v>38.5</v>
      </c>
      <c r="L10" s="20">
        <v>39.4</v>
      </c>
      <c r="M10" s="20">
        <v>16.100000000000001</v>
      </c>
      <c r="N10" s="11">
        <v>25.5</v>
      </c>
      <c r="O10" s="20">
        <v>24.6</v>
      </c>
      <c r="P10" s="20">
        <v>32.200000000000003</v>
      </c>
      <c r="Q10" s="20">
        <v>60.2</v>
      </c>
      <c r="R10" s="20">
        <v>119</v>
      </c>
      <c r="S10" s="20">
        <v>148</v>
      </c>
      <c r="T10" s="20">
        <v>37.6</v>
      </c>
      <c r="U10" s="20">
        <v>58.7</v>
      </c>
      <c r="V10" s="20">
        <v>93.7</v>
      </c>
      <c r="W10" s="20">
        <v>59.6</v>
      </c>
    </row>
    <row r="11" spans="2:23" ht="17.100000000000001" customHeight="1" x14ac:dyDescent="0.4">
      <c r="B11" s="12">
        <f t="shared" si="0"/>
        <v>6</v>
      </c>
      <c r="C11" s="32">
        <v>61.6</v>
      </c>
      <c r="D11" s="20">
        <v>66.2</v>
      </c>
      <c r="E11" s="20">
        <v>37.9</v>
      </c>
      <c r="F11" s="20">
        <v>35.1</v>
      </c>
      <c r="G11" s="20">
        <v>27.2</v>
      </c>
      <c r="H11" s="20">
        <v>33.200000000000003</v>
      </c>
      <c r="I11" s="20">
        <v>42.2</v>
      </c>
      <c r="J11" s="20">
        <v>45.2</v>
      </c>
      <c r="K11" s="20">
        <v>39.9</v>
      </c>
      <c r="L11" s="20">
        <v>29.8</v>
      </c>
      <c r="M11" s="20">
        <v>15.8</v>
      </c>
      <c r="N11" s="11">
        <v>24.1</v>
      </c>
      <c r="O11" s="20">
        <v>23.7</v>
      </c>
      <c r="P11" s="20">
        <v>42.3</v>
      </c>
      <c r="Q11" s="20">
        <v>67.099999999999994</v>
      </c>
      <c r="R11" s="20">
        <v>106</v>
      </c>
      <c r="S11" s="20">
        <v>140</v>
      </c>
      <c r="T11" s="20">
        <v>50.3</v>
      </c>
      <c r="U11" s="20">
        <v>54.8</v>
      </c>
      <c r="V11" s="20">
        <v>79.900000000000006</v>
      </c>
      <c r="W11" s="20">
        <v>52.8</v>
      </c>
    </row>
    <row r="12" spans="2:23" ht="17.100000000000001" customHeight="1" x14ac:dyDescent="0.4">
      <c r="B12" s="12">
        <f t="shared" si="0"/>
        <v>7</v>
      </c>
      <c r="C12" s="32">
        <v>60.3</v>
      </c>
      <c r="D12" s="20">
        <v>71.900000000000006</v>
      </c>
      <c r="E12" s="20">
        <v>38.5</v>
      </c>
      <c r="F12" s="20">
        <v>27.1</v>
      </c>
      <c r="G12" s="20">
        <v>33.200000000000003</v>
      </c>
      <c r="H12" s="20">
        <v>44.4</v>
      </c>
      <c r="I12" s="20">
        <v>54</v>
      </c>
      <c r="J12" s="20">
        <v>32.200000000000003</v>
      </c>
      <c r="K12" s="20">
        <v>29.6</v>
      </c>
      <c r="L12" s="20">
        <v>34.299999999999997</v>
      </c>
      <c r="M12" s="20">
        <v>18.5</v>
      </c>
      <c r="N12" s="11">
        <v>24.1</v>
      </c>
      <c r="O12" s="20">
        <v>24.9</v>
      </c>
      <c r="P12" s="20">
        <v>38.1</v>
      </c>
      <c r="Q12" s="20">
        <v>54.1</v>
      </c>
      <c r="R12" s="20">
        <v>102</v>
      </c>
      <c r="S12" s="20">
        <v>119</v>
      </c>
      <c r="T12" s="20">
        <v>54.6</v>
      </c>
      <c r="U12" s="20">
        <v>57</v>
      </c>
      <c r="V12" s="20">
        <v>88.7</v>
      </c>
      <c r="W12" s="20">
        <v>50.9</v>
      </c>
    </row>
    <row r="13" spans="2:23" ht="17.100000000000001" customHeight="1" x14ac:dyDescent="0.4">
      <c r="B13" s="12">
        <f t="shared" si="0"/>
        <v>8</v>
      </c>
      <c r="C13" s="32">
        <v>55.3</v>
      </c>
      <c r="D13" s="20">
        <v>46.4</v>
      </c>
      <c r="E13" s="20">
        <v>42.8</v>
      </c>
      <c r="F13" s="20">
        <v>36.799999999999997</v>
      </c>
      <c r="G13" s="20">
        <v>24.9</v>
      </c>
      <c r="H13" s="20">
        <v>45.4</v>
      </c>
      <c r="I13" s="20">
        <v>47.7</v>
      </c>
      <c r="J13" s="20">
        <v>40.299999999999997</v>
      </c>
      <c r="K13" s="20">
        <v>41.5</v>
      </c>
      <c r="L13" s="20">
        <v>28.1</v>
      </c>
      <c r="M13" s="20">
        <v>15.3</v>
      </c>
      <c r="N13" s="11">
        <v>27</v>
      </c>
      <c r="O13" s="20">
        <v>28.1</v>
      </c>
      <c r="P13" s="20">
        <v>45.2</v>
      </c>
      <c r="Q13" s="20">
        <v>70.8</v>
      </c>
      <c r="R13" s="20">
        <v>139</v>
      </c>
      <c r="S13" s="20">
        <v>121</v>
      </c>
      <c r="T13" s="20">
        <v>37.5</v>
      </c>
      <c r="U13" s="20">
        <v>56</v>
      </c>
      <c r="V13" s="20">
        <v>67.3</v>
      </c>
      <c r="W13" s="20">
        <v>45.3</v>
      </c>
    </row>
    <row r="14" spans="2:23" ht="17.100000000000001" customHeight="1" x14ac:dyDescent="0.4">
      <c r="B14" s="12">
        <f t="shared" si="0"/>
        <v>9</v>
      </c>
      <c r="C14" s="32">
        <v>51</v>
      </c>
      <c r="D14" s="20">
        <v>55.3</v>
      </c>
      <c r="E14" s="20">
        <v>49.3</v>
      </c>
      <c r="F14" s="20">
        <v>35.700000000000003</v>
      </c>
      <c r="G14" s="20">
        <v>31</v>
      </c>
      <c r="H14" s="20">
        <v>35.700000000000003</v>
      </c>
      <c r="I14" s="20">
        <v>49.8</v>
      </c>
      <c r="J14" s="20">
        <v>46.2</v>
      </c>
      <c r="K14" s="20">
        <v>42.8</v>
      </c>
      <c r="L14" s="20">
        <v>40.299999999999997</v>
      </c>
      <c r="M14" s="20">
        <v>16.7</v>
      </c>
      <c r="N14" s="11">
        <v>26.5</v>
      </c>
      <c r="O14" s="20">
        <v>27.6</v>
      </c>
      <c r="P14" s="20">
        <v>45.8</v>
      </c>
      <c r="Q14" s="20">
        <v>65.7</v>
      </c>
      <c r="R14" s="20">
        <v>81.400000000000006</v>
      </c>
      <c r="S14" s="20">
        <v>109</v>
      </c>
      <c r="T14" s="20">
        <v>52.1</v>
      </c>
      <c r="U14" s="20">
        <v>54.7</v>
      </c>
      <c r="V14" s="20">
        <v>76.5</v>
      </c>
      <c r="W14" s="20">
        <v>46.9</v>
      </c>
    </row>
    <row r="15" spans="2:23" ht="17.100000000000001" customHeight="1" x14ac:dyDescent="0.4">
      <c r="B15" s="12">
        <f t="shared" si="0"/>
        <v>10</v>
      </c>
      <c r="C15" s="32">
        <v>64.7</v>
      </c>
      <c r="D15" s="20">
        <v>67</v>
      </c>
      <c r="E15" s="20">
        <v>33.700000000000003</v>
      </c>
      <c r="F15" s="20">
        <v>36.6</v>
      </c>
      <c r="G15" s="20">
        <v>23.3</v>
      </c>
      <c r="H15" s="20">
        <v>51.3</v>
      </c>
      <c r="I15" s="20">
        <v>52.6</v>
      </c>
      <c r="J15" s="20">
        <v>35.799999999999997</v>
      </c>
      <c r="K15" s="20">
        <v>35.700000000000003</v>
      </c>
      <c r="L15" s="20">
        <v>37.700000000000003</v>
      </c>
      <c r="M15" s="20">
        <v>20.100000000000001</v>
      </c>
      <c r="N15" s="11">
        <v>22.8</v>
      </c>
      <c r="O15" s="20">
        <v>28.6</v>
      </c>
      <c r="P15" s="20">
        <v>39</v>
      </c>
      <c r="Q15" s="20">
        <v>71.900000000000006</v>
      </c>
      <c r="R15" s="20">
        <v>78.2</v>
      </c>
      <c r="S15" s="20">
        <v>101</v>
      </c>
      <c r="T15" s="20">
        <v>51.8</v>
      </c>
      <c r="U15" s="20">
        <v>59.4</v>
      </c>
      <c r="V15" s="20">
        <v>103</v>
      </c>
      <c r="W15" s="20">
        <v>46.5</v>
      </c>
    </row>
    <row r="16" spans="2:23" ht="17.100000000000001" customHeight="1" x14ac:dyDescent="0.4">
      <c r="B16" s="12">
        <f t="shared" si="0"/>
        <v>11</v>
      </c>
      <c r="C16" s="32">
        <v>46.6</v>
      </c>
      <c r="D16" s="20">
        <v>61.7</v>
      </c>
      <c r="E16" s="20">
        <v>51.2</v>
      </c>
      <c r="F16" s="20">
        <v>42.9</v>
      </c>
      <c r="G16" s="20">
        <v>32</v>
      </c>
      <c r="H16" s="20">
        <v>46.2</v>
      </c>
      <c r="I16" s="20">
        <v>46.9</v>
      </c>
      <c r="J16" s="20">
        <v>37.1</v>
      </c>
      <c r="K16" s="20">
        <v>31.2</v>
      </c>
      <c r="L16" s="20">
        <v>29.4</v>
      </c>
      <c r="M16" s="20">
        <v>19.5</v>
      </c>
      <c r="N16" s="11">
        <v>24.4</v>
      </c>
      <c r="O16" s="20">
        <v>29.6</v>
      </c>
      <c r="P16" s="20">
        <v>37.6</v>
      </c>
      <c r="Q16" s="20">
        <v>57.6</v>
      </c>
      <c r="R16" s="20">
        <v>79.3</v>
      </c>
      <c r="S16" s="20">
        <v>97</v>
      </c>
      <c r="T16" s="20">
        <v>46.8</v>
      </c>
      <c r="U16" s="20">
        <v>75</v>
      </c>
      <c r="V16" s="20">
        <v>88.7</v>
      </c>
      <c r="W16" s="20">
        <v>48.7</v>
      </c>
    </row>
    <row r="17" spans="2:23" ht="17.100000000000001" customHeight="1" x14ac:dyDescent="0.4">
      <c r="B17" s="12">
        <f t="shared" si="0"/>
        <v>12</v>
      </c>
      <c r="C17" s="32">
        <v>54.6</v>
      </c>
      <c r="D17" s="20">
        <v>70.900000000000006</v>
      </c>
      <c r="E17" s="20">
        <v>51.8</v>
      </c>
      <c r="F17" s="20">
        <v>24.7</v>
      </c>
      <c r="G17" s="20">
        <v>22.1</v>
      </c>
      <c r="H17" s="20">
        <v>52.5</v>
      </c>
      <c r="I17" s="20">
        <v>58.7</v>
      </c>
      <c r="J17" s="20">
        <v>41.3</v>
      </c>
      <c r="K17" s="20">
        <v>44.8</v>
      </c>
      <c r="L17" s="20">
        <v>31.3</v>
      </c>
      <c r="M17" s="20">
        <v>19.3</v>
      </c>
      <c r="N17" s="11">
        <v>23.6</v>
      </c>
      <c r="O17" s="20">
        <v>27.3</v>
      </c>
      <c r="P17" s="20">
        <v>43.6</v>
      </c>
      <c r="Q17" s="20">
        <v>63.4</v>
      </c>
      <c r="R17" s="20">
        <v>72.3</v>
      </c>
      <c r="S17" s="20">
        <v>100</v>
      </c>
      <c r="T17" s="20">
        <v>55.7</v>
      </c>
      <c r="U17" s="20">
        <v>63.4</v>
      </c>
      <c r="V17" s="20">
        <v>91.7</v>
      </c>
      <c r="W17" s="20">
        <v>42.9</v>
      </c>
    </row>
    <row r="18" spans="2:23" ht="17.100000000000001" customHeight="1" x14ac:dyDescent="0.4">
      <c r="B18" s="12">
        <f t="shared" si="0"/>
        <v>13</v>
      </c>
      <c r="C18" s="32">
        <v>94</v>
      </c>
      <c r="D18" s="20">
        <v>51.7</v>
      </c>
      <c r="E18" s="20">
        <v>41.5</v>
      </c>
      <c r="F18" s="20">
        <v>36.299999999999997</v>
      </c>
      <c r="G18" s="20">
        <v>18.100000000000001</v>
      </c>
      <c r="H18" s="20">
        <v>45</v>
      </c>
      <c r="I18" s="20">
        <v>46.3</v>
      </c>
      <c r="J18" s="20">
        <v>37.1</v>
      </c>
      <c r="K18" s="20">
        <v>38.5</v>
      </c>
      <c r="L18" s="20">
        <v>28.4</v>
      </c>
      <c r="M18" s="20">
        <v>21</v>
      </c>
      <c r="N18" s="11">
        <v>25.3</v>
      </c>
      <c r="O18" s="20">
        <v>27.8</v>
      </c>
      <c r="P18" s="20">
        <v>38.200000000000003</v>
      </c>
      <c r="Q18" s="20">
        <v>49.2</v>
      </c>
      <c r="R18" s="20">
        <v>113</v>
      </c>
      <c r="S18" s="20">
        <v>103</v>
      </c>
      <c r="T18" s="20">
        <v>60.5</v>
      </c>
      <c r="U18" s="20">
        <v>53</v>
      </c>
      <c r="V18" s="20">
        <v>79.400000000000006</v>
      </c>
      <c r="W18" s="20">
        <v>55</v>
      </c>
    </row>
    <row r="19" spans="2:23" ht="17.100000000000001" customHeight="1" x14ac:dyDescent="0.4">
      <c r="B19" s="12">
        <f t="shared" si="0"/>
        <v>14</v>
      </c>
      <c r="C19" s="32">
        <v>42.3</v>
      </c>
      <c r="D19" s="11">
        <v>55.5</v>
      </c>
      <c r="E19" s="20">
        <v>46.1</v>
      </c>
      <c r="F19" s="20">
        <v>28.9</v>
      </c>
      <c r="G19" s="20">
        <v>20.7</v>
      </c>
      <c r="H19" s="20">
        <v>51.9</v>
      </c>
      <c r="I19" s="20">
        <v>47.3</v>
      </c>
      <c r="J19" s="20">
        <v>36</v>
      </c>
      <c r="K19" s="20">
        <v>37</v>
      </c>
      <c r="L19" s="20">
        <v>30.9</v>
      </c>
      <c r="M19" s="20">
        <v>21.5</v>
      </c>
      <c r="N19" s="11">
        <v>21.9</v>
      </c>
      <c r="O19" s="20">
        <v>28.2</v>
      </c>
      <c r="P19" s="20">
        <v>36.200000000000003</v>
      </c>
      <c r="Q19" s="20">
        <v>101</v>
      </c>
      <c r="R19" s="20">
        <v>98.9</v>
      </c>
      <c r="S19" s="20">
        <v>111</v>
      </c>
      <c r="T19" s="20">
        <v>47.6</v>
      </c>
      <c r="U19" s="20">
        <v>74.2</v>
      </c>
      <c r="V19" s="14">
        <v>111</v>
      </c>
      <c r="W19" s="14">
        <v>50.3</v>
      </c>
    </row>
    <row r="20" spans="2:23" ht="17.100000000000001" customHeight="1" x14ac:dyDescent="0.4">
      <c r="B20" s="12">
        <f t="shared" si="0"/>
        <v>15</v>
      </c>
      <c r="C20" s="32">
        <v>59.9</v>
      </c>
      <c r="D20" s="20">
        <v>51.6</v>
      </c>
      <c r="E20" s="20">
        <v>22.2</v>
      </c>
      <c r="F20" s="20">
        <v>41.8</v>
      </c>
      <c r="G20" s="20">
        <v>29.5</v>
      </c>
      <c r="H20" s="20">
        <v>55.8</v>
      </c>
      <c r="I20" s="20">
        <v>46</v>
      </c>
      <c r="J20" s="20">
        <v>31.8</v>
      </c>
      <c r="K20" s="20">
        <v>34.799999999999997</v>
      </c>
      <c r="L20" s="20">
        <v>36</v>
      </c>
      <c r="M20" s="20">
        <v>20.9</v>
      </c>
      <c r="N20" s="11">
        <v>21.6</v>
      </c>
      <c r="O20" s="20">
        <v>27</v>
      </c>
      <c r="P20" s="20">
        <v>33.9</v>
      </c>
      <c r="Q20" s="20">
        <v>71.7</v>
      </c>
      <c r="R20" s="20">
        <v>97.5</v>
      </c>
      <c r="S20" s="20">
        <v>116</v>
      </c>
      <c r="T20" s="20">
        <v>37.799999999999997</v>
      </c>
      <c r="U20" s="20">
        <v>57.2</v>
      </c>
      <c r="V20" s="20">
        <v>95.1</v>
      </c>
      <c r="W20" s="20">
        <v>58.3</v>
      </c>
    </row>
    <row r="21" spans="2:23" ht="17.100000000000001" customHeight="1" x14ac:dyDescent="0.4">
      <c r="B21" s="12">
        <f t="shared" si="0"/>
        <v>16</v>
      </c>
      <c r="C21" s="32">
        <v>50.8</v>
      </c>
      <c r="D21" s="20">
        <v>68.2</v>
      </c>
      <c r="E21" s="20">
        <v>37.799999999999997</v>
      </c>
      <c r="F21" s="20">
        <v>32.9</v>
      </c>
      <c r="G21" s="20">
        <v>27</v>
      </c>
      <c r="H21" s="20">
        <v>48.8</v>
      </c>
      <c r="I21" s="20">
        <v>55.4</v>
      </c>
      <c r="J21" s="20">
        <v>44.9</v>
      </c>
      <c r="K21" s="20">
        <v>39.1</v>
      </c>
      <c r="L21" s="20">
        <v>34.4</v>
      </c>
      <c r="M21" s="20">
        <v>19.100000000000001</v>
      </c>
      <c r="N21" s="11">
        <v>23.3</v>
      </c>
      <c r="O21" s="20">
        <v>28.9</v>
      </c>
      <c r="P21" s="20">
        <v>27.7</v>
      </c>
      <c r="Q21" s="20">
        <v>60.5</v>
      </c>
      <c r="R21" s="20">
        <v>84.7</v>
      </c>
      <c r="S21" s="20">
        <v>131</v>
      </c>
      <c r="T21" s="20">
        <v>51.6</v>
      </c>
      <c r="U21" s="20">
        <v>65.8</v>
      </c>
      <c r="V21" s="20">
        <v>93</v>
      </c>
      <c r="W21" s="20">
        <v>63.4</v>
      </c>
    </row>
    <row r="22" spans="2:23" ht="17.100000000000001" customHeight="1" x14ac:dyDescent="0.4">
      <c r="B22" s="12">
        <f t="shared" si="0"/>
        <v>17</v>
      </c>
      <c r="C22" s="32">
        <v>61.7</v>
      </c>
      <c r="D22" s="20">
        <v>69.5</v>
      </c>
      <c r="E22" s="20">
        <v>36.4</v>
      </c>
      <c r="F22" s="20">
        <v>36.9</v>
      </c>
      <c r="G22" s="20">
        <v>21</v>
      </c>
      <c r="H22" s="20">
        <v>64.599999999999994</v>
      </c>
      <c r="I22" s="20">
        <v>61.7</v>
      </c>
      <c r="J22" s="20">
        <v>38.700000000000003</v>
      </c>
      <c r="K22" s="20">
        <v>26.9</v>
      </c>
      <c r="L22" s="20">
        <v>32.5</v>
      </c>
      <c r="M22" s="20">
        <v>20.7</v>
      </c>
      <c r="N22" s="11">
        <v>19.100000000000001</v>
      </c>
      <c r="O22" s="20">
        <v>26.4</v>
      </c>
      <c r="P22" s="20">
        <v>27</v>
      </c>
      <c r="Q22" s="20">
        <v>76.5</v>
      </c>
      <c r="R22" s="20">
        <v>90.3</v>
      </c>
      <c r="S22" s="20">
        <v>121</v>
      </c>
      <c r="T22" s="20">
        <v>54.1</v>
      </c>
      <c r="U22" s="20">
        <v>56.5</v>
      </c>
      <c r="V22" s="20">
        <v>93.1</v>
      </c>
      <c r="W22" s="20">
        <v>52.8</v>
      </c>
    </row>
    <row r="23" spans="2:23" ht="17.100000000000001" customHeight="1" x14ac:dyDescent="0.4">
      <c r="B23" s="12">
        <f t="shared" si="0"/>
        <v>18</v>
      </c>
      <c r="C23" s="32">
        <v>52.9</v>
      </c>
      <c r="D23" s="20">
        <v>71.7</v>
      </c>
      <c r="E23" s="20">
        <v>36.700000000000003</v>
      </c>
      <c r="F23" s="20">
        <v>33.799999999999997</v>
      </c>
      <c r="G23" s="20">
        <v>25.3</v>
      </c>
      <c r="H23" s="20">
        <v>39.4</v>
      </c>
      <c r="I23" s="20">
        <v>53.4</v>
      </c>
      <c r="J23" s="20">
        <v>36.700000000000003</v>
      </c>
      <c r="K23" s="20">
        <v>38.299999999999997</v>
      </c>
      <c r="L23" s="20">
        <v>37.299999999999997</v>
      </c>
      <c r="M23" s="20">
        <v>21.8</v>
      </c>
      <c r="N23" s="11">
        <v>23.2</v>
      </c>
      <c r="O23" s="20">
        <v>30.1</v>
      </c>
      <c r="P23" s="20">
        <v>20.6</v>
      </c>
      <c r="Q23" s="20">
        <v>61.7</v>
      </c>
      <c r="R23" s="20">
        <v>74.099999999999994</v>
      </c>
      <c r="S23" s="20">
        <v>118</v>
      </c>
      <c r="T23" s="20">
        <v>54.5</v>
      </c>
      <c r="U23" s="20">
        <v>53.7</v>
      </c>
      <c r="V23" s="20">
        <v>89.6</v>
      </c>
      <c r="W23" s="20">
        <v>53.2</v>
      </c>
    </row>
    <row r="24" spans="2:23" ht="17.100000000000001" customHeight="1" x14ac:dyDescent="0.4">
      <c r="B24" s="12">
        <f t="shared" si="0"/>
        <v>19</v>
      </c>
      <c r="C24" s="32">
        <v>57.8</v>
      </c>
      <c r="D24" s="20">
        <v>56.4</v>
      </c>
      <c r="E24" s="20">
        <v>41.3</v>
      </c>
      <c r="F24" s="20">
        <v>34.5</v>
      </c>
      <c r="G24" s="20">
        <v>27.5</v>
      </c>
      <c r="H24" s="20">
        <v>50.7</v>
      </c>
      <c r="I24" s="20">
        <v>50.6</v>
      </c>
      <c r="J24" s="20">
        <v>37.4</v>
      </c>
      <c r="K24" s="20">
        <v>34.6</v>
      </c>
      <c r="L24" s="20">
        <v>29.2</v>
      </c>
      <c r="M24" s="20">
        <v>20.399999999999999</v>
      </c>
      <c r="N24" s="11">
        <v>25.9</v>
      </c>
      <c r="O24" s="20">
        <v>31.6</v>
      </c>
      <c r="P24" s="20">
        <v>36.799999999999997</v>
      </c>
      <c r="Q24" s="20">
        <v>81.5</v>
      </c>
      <c r="R24" s="20">
        <v>75.8</v>
      </c>
      <c r="S24" s="20">
        <v>134</v>
      </c>
      <c r="T24" s="20">
        <v>51.2</v>
      </c>
      <c r="U24" s="20">
        <v>65.599999999999994</v>
      </c>
      <c r="V24" s="20">
        <v>98.9</v>
      </c>
      <c r="W24" s="20">
        <v>51.4</v>
      </c>
    </row>
    <row r="25" spans="2:23" ht="17.100000000000001" customHeight="1" x14ac:dyDescent="0.4">
      <c r="B25" s="23">
        <f t="shared" si="0"/>
        <v>20</v>
      </c>
      <c r="C25" s="33">
        <v>68.5</v>
      </c>
      <c r="D25" s="24">
        <v>65.3</v>
      </c>
      <c r="E25" s="24">
        <v>48.7</v>
      </c>
      <c r="F25" s="24">
        <v>29.7</v>
      </c>
      <c r="G25" s="24">
        <v>27.8</v>
      </c>
      <c r="H25" s="24">
        <v>38.6</v>
      </c>
      <c r="I25" s="24">
        <v>49.7</v>
      </c>
      <c r="J25" s="24">
        <v>34.700000000000003</v>
      </c>
      <c r="K25" s="24">
        <v>35.4</v>
      </c>
      <c r="L25" s="24">
        <v>29.1</v>
      </c>
      <c r="M25" s="24">
        <v>20.8</v>
      </c>
      <c r="N25" s="26">
        <v>29.6</v>
      </c>
      <c r="O25" s="24">
        <v>28.4</v>
      </c>
      <c r="P25" s="24">
        <v>29.9</v>
      </c>
      <c r="Q25" s="24">
        <v>61.9</v>
      </c>
      <c r="R25" s="24">
        <v>76.3</v>
      </c>
      <c r="S25" s="24">
        <v>123</v>
      </c>
      <c r="T25" s="24">
        <v>53.4</v>
      </c>
      <c r="U25" s="24">
        <v>60.9</v>
      </c>
      <c r="V25" s="24">
        <v>98.8</v>
      </c>
      <c r="W25" s="24">
        <v>49.3</v>
      </c>
    </row>
    <row r="26" spans="2:23" ht="17.100000000000001" customHeight="1" x14ac:dyDescent="0.4">
      <c r="B26" s="27" t="s">
        <v>4</v>
      </c>
      <c r="C26" s="28">
        <f t="shared" ref="C26:W26" si="1">AVERAGE(C6:C25)</f>
        <v>60.96</v>
      </c>
      <c r="D26" s="28">
        <f t="shared" si="1"/>
        <v>60.975000000000001</v>
      </c>
      <c r="E26" s="28">
        <f t="shared" si="1"/>
        <v>41.924999999999997</v>
      </c>
      <c r="F26" s="28">
        <f t="shared" si="1"/>
        <v>35.264999999999993</v>
      </c>
      <c r="G26" s="28">
        <f t="shared" si="1"/>
        <v>25.090000000000007</v>
      </c>
      <c r="H26" s="28">
        <f t="shared" si="1"/>
        <v>45.259999999999991</v>
      </c>
      <c r="I26" s="28">
        <f t="shared" si="1"/>
        <v>48.734999999999999</v>
      </c>
      <c r="J26" s="28">
        <f t="shared" si="1"/>
        <v>38.805</v>
      </c>
      <c r="K26" s="28">
        <f t="shared" si="1"/>
        <v>36.584999999999994</v>
      </c>
      <c r="L26" s="28">
        <f t="shared" si="1"/>
        <v>33.024999999999999</v>
      </c>
      <c r="M26" s="28">
        <f t="shared" si="1"/>
        <v>19.535</v>
      </c>
      <c r="N26" s="28">
        <f t="shared" si="1"/>
        <v>23.880000000000003</v>
      </c>
      <c r="O26" s="28">
        <f t="shared" si="1"/>
        <v>27.5</v>
      </c>
      <c r="P26" s="28">
        <f t="shared" si="1"/>
        <v>36.675000000000004</v>
      </c>
      <c r="Q26" s="28">
        <f t="shared" si="1"/>
        <v>68.545000000000002</v>
      </c>
      <c r="R26" s="28">
        <f t="shared" si="1"/>
        <v>93.765000000000001</v>
      </c>
      <c r="S26" s="28">
        <f t="shared" si="1"/>
        <v>122.5</v>
      </c>
      <c r="T26" s="28">
        <f t="shared" si="1"/>
        <v>50.760000000000005</v>
      </c>
      <c r="U26" s="28">
        <f t="shared" si="1"/>
        <v>60.064999999999998</v>
      </c>
      <c r="V26" s="28">
        <f t="shared" si="1"/>
        <v>89.74499999999999</v>
      </c>
      <c r="W26" s="28">
        <f t="shared" si="1"/>
        <v>52.6</v>
      </c>
    </row>
    <row r="27" spans="2:23" ht="17.100000000000001" customHeight="1" x14ac:dyDescent="0.4">
      <c r="B27" s="16" t="s">
        <v>5</v>
      </c>
      <c r="C27" s="29">
        <f t="shared" ref="C27:W27" si="2">STDEV(C6:C25)</f>
        <v>11.11302696932988</v>
      </c>
      <c r="D27" s="29">
        <f t="shared" si="2"/>
        <v>8.0640119961272703</v>
      </c>
      <c r="E27" s="29">
        <f t="shared" si="2"/>
        <v>7.2899263587356913</v>
      </c>
      <c r="F27" s="29">
        <f t="shared" si="2"/>
        <v>4.8073709852136588</v>
      </c>
      <c r="G27" s="29">
        <f t="shared" si="2"/>
        <v>4.260948745353077</v>
      </c>
      <c r="H27" s="29">
        <f t="shared" si="2"/>
        <v>7.8615921783661467</v>
      </c>
      <c r="I27" s="29">
        <f t="shared" si="2"/>
        <v>6.0701404648622068</v>
      </c>
      <c r="J27" s="29">
        <f t="shared" si="2"/>
        <v>4.1533087634090284</v>
      </c>
      <c r="K27" s="29">
        <f t="shared" si="2"/>
        <v>4.6001458786938016</v>
      </c>
      <c r="L27" s="29">
        <f t="shared" si="2"/>
        <v>4.2051190608340114</v>
      </c>
      <c r="M27" s="29">
        <f t="shared" si="2"/>
        <v>2.1489960936507808</v>
      </c>
      <c r="N27" s="29">
        <f t="shared" si="2"/>
        <v>2.3985960806052229</v>
      </c>
      <c r="O27" s="29">
        <f t="shared" si="2"/>
        <v>1.9227173752954851</v>
      </c>
      <c r="P27" s="29">
        <f t="shared" si="2"/>
        <v>6.5630444636295522</v>
      </c>
      <c r="Q27" s="29">
        <f t="shared" si="2"/>
        <v>16.952021304723175</v>
      </c>
      <c r="R27" s="29">
        <f t="shared" si="2"/>
        <v>17.565854287284363</v>
      </c>
      <c r="S27" s="29">
        <f t="shared" si="2"/>
        <v>17.043288538616199</v>
      </c>
      <c r="T27" s="29">
        <f t="shared" si="2"/>
        <v>6.5680566700548146</v>
      </c>
      <c r="U27" s="29">
        <f t="shared" si="2"/>
        <v>7.5168074830237428</v>
      </c>
      <c r="V27" s="29">
        <f t="shared" si="2"/>
        <v>10.581138880101792</v>
      </c>
      <c r="W27" s="29">
        <f t="shared" si="2"/>
        <v>6.2274435068957779</v>
      </c>
    </row>
  </sheetData>
  <phoneticPr fontId="5"/>
  <pageMargins left="0.75" right="0.75" top="1" bottom="1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27"/>
  <sheetViews>
    <sheetView zoomScaleNormal="100" workbookViewId="0">
      <selection activeCell="B3" sqref="B1:I27"/>
    </sheetView>
  </sheetViews>
  <sheetFormatPr defaultColWidth="9" defaultRowHeight="16.5" x14ac:dyDescent="0.4"/>
  <cols>
    <col min="1" max="1" width="1.625" style="1" customWidth="1"/>
    <col min="2" max="2" width="8.75" style="1" customWidth="1"/>
    <col min="3" max="3" width="7.625" style="1" customWidth="1"/>
    <col min="4" max="7" width="7.625" style="2" customWidth="1"/>
    <col min="8" max="9" width="7.625" style="3" customWidth="1"/>
    <col min="10" max="10" width="7.625" style="1" customWidth="1"/>
    <col min="11" max="15" width="9" style="1"/>
    <col min="16" max="16" width="15" style="1" customWidth="1"/>
    <col min="17" max="1022" width="9" style="1"/>
  </cols>
  <sheetData>
    <row r="1" spans="1:9" x14ac:dyDescent="0.4">
      <c r="A1" s="4"/>
      <c r="B1" s="1" t="s">
        <v>6</v>
      </c>
      <c r="D1" s="6"/>
      <c r="E1" s="6"/>
      <c r="F1" s="6"/>
      <c r="G1" s="6"/>
      <c r="H1" s="6"/>
      <c r="I1" s="6"/>
    </row>
    <row r="2" spans="1:9" ht="17.25" x14ac:dyDescent="0.4">
      <c r="A2" s="4"/>
      <c r="B2" s="1" t="s">
        <v>11</v>
      </c>
      <c r="D2" s="6"/>
      <c r="E2" s="6"/>
      <c r="F2" s="6"/>
      <c r="G2" s="6"/>
      <c r="H2" s="6"/>
      <c r="I2" s="6"/>
    </row>
    <row r="3" spans="1:9" x14ac:dyDescent="0.4">
      <c r="A3" s="4"/>
      <c r="D3" s="6"/>
      <c r="E3" s="6"/>
      <c r="F3" s="6"/>
      <c r="G3" s="6"/>
      <c r="H3" s="6"/>
      <c r="I3" s="6"/>
    </row>
    <row r="4" spans="1:9" x14ac:dyDescent="0.4">
      <c r="A4" s="4"/>
      <c r="C4" s="8" t="s">
        <v>1</v>
      </c>
      <c r="D4" s="8"/>
      <c r="E4" s="8"/>
      <c r="F4" s="8"/>
      <c r="G4" s="8"/>
      <c r="H4" s="8"/>
      <c r="I4" s="8"/>
    </row>
    <row r="5" spans="1:9" x14ac:dyDescent="0.4">
      <c r="A5" s="4"/>
      <c r="B5" s="16" t="s">
        <v>2</v>
      </c>
      <c r="C5" s="9" t="s">
        <v>7</v>
      </c>
      <c r="D5" s="9">
        <v>47</v>
      </c>
      <c r="E5" s="9">
        <v>48</v>
      </c>
      <c r="F5" s="9">
        <v>49</v>
      </c>
      <c r="G5" s="9">
        <v>50</v>
      </c>
      <c r="H5" s="9">
        <v>51</v>
      </c>
      <c r="I5" s="9">
        <v>52</v>
      </c>
    </row>
    <row r="6" spans="1:9" ht="17.100000000000001" customHeight="1" x14ac:dyDescent="0.4">
      <c r="A6" s="4"/>
      <c r="B6" s="10">
        <v>1</v>
      </c>
      <c r="C6" s="18">
        <v>1.5</v>
      </c>
      <c r="D6" s="17">
        <v>24</v>
      </c>
      <c r="E6" s="17">
        <v>27.2</v>
      </c>
      <c r="F6" s="17">
        <v>25.5</v>
      </c>
      <c r="G6" s="17">
        <v>30.3</v>
      </c>
      <c r="H6" s="17">
        <v>59.9</v>
      </c>
      <c r="I6" s="17">
        <v>67.3</v>
      </c>
    </row>
    <row r="7" spans="1:9" ht="17.100000000000001" customHeight="1" x14ac:dyDescent="0.4">
      <c r="A7" s="4"/>
      <c r="B7" s="12">
        <f t="shared" ref="B7:B25" si="0">B6+1</f>
        <v>2</v>
      </c>
      <c r="C7" s="21">
        <v>1.06</v>
      </c>
      <c r="D7" s="20">
        <v>17.2</v>
      </c>
      <c r="E7" s="20">
        <v>29.7</v>
      </c>
      <c r="F7" s="20">
        <v>27.7</v>
      </c>
      <c r="G7" s="20">
        <v>21.5</v>
      </c>
      <c r="H7" s="20">
        <v>54.7</v>
      </c>
      <c r="I7" s="20">
        <v>55.4</v>
      </c>
    </row>
    <row r="8" spans="1:9" ht="17.100000000000001" customHeight="1" x14ac:dyDescent="0.4">
      <c r="A8" s="4"/>
      <c r="B8" s="12">
        <f t="shared" si="0"/>
        <v>3</v>
      </c>
      <c r="C8" s="22">
        <v>0.92300000000000004</v>
      </c>
      <c r="D8" s="20">
        <v>14.8</v>
      </c>
      <c r="E8" s="20">
        <v>29.6</v>
      </c>
      <c r="F8" s="20">
        <v>29.1</v>
      </c>
      <c r="G8" s="20">
        <v>27.4</v>
      </c>
      <c r="H8" s="20">
        <v>77.2</v>
      </c>
      <c r="I8" s="20">
        <v>77.099999999999994</v>
      </c>
    </row>
    <row r="9" spans="1:9" ht="17.100000000000001" customHeight="1" x14ac:dyDescent="0.4">
      <c r="A9" s="4"/>
      <c r="B9" s="12">
        <f t="shared" si="0"/>
        <v>4</v>
      </c>
      <c r="C9" s="22">
        <v>0.65200000000000002</v>
      </c>
      <c r="D9" s="20">
        <v>20</v>
      </c>
      <c r="E9" s="20">
        <v>38.700000000000003</v>
      </c>
      <c r="F9" s="20">
        <v>28.4</v>
      </c>
      <c r="G9" s="20">
        <v>27.9</v>
      </c>
      <c r="H9" s="20">
        <v>68.400000000000006</v>
      </c>
      <c r="I9" s="20">
        <v>66.400000000000006</v>
      </c>
    </row>
    <row r="10" spans="1:9" ht="17.100000000000001" customHeight="1" x14ac:dyDescent="0.4">
      <c r="A10" s="4"/>
      <c r="B10" s="12">
        <f t="shared" si="0"/>
        <v>5</v>
      </c>
      <c r="C10" s="22">
        <v>0.53800000000000003</v>
      </c>
      <c r="D10" s="20">
        <v>13</v>
      </c>
      <c r="E10" s="20">
        <v>32.299999999999997</v>
      </c>
      <c r="F10" s="20">
        <v>26.4</v>
      </c>
      <c r="G10" s="20">
        <v>19.2</v>
      </c>
      <c r="H10" s="20">
        <v>52.1</v>
      </c>
      <c r="I10" s="20">
        <v>44.2</v>
      </c>
    </row>
    <row r="11" spans="1:9" ht="17.100000000000001" customHeight="1" x14ac:dyDescent="0.4">
      <c r="A11" s="4"/>
      <c r="B11" s="12">
        <f t="shared" si="0"/>
        <v>6</v>
      </c>
      <c r="C11" s="21">
        <v>1.1200000000000001</v>
      </c>
      <c r="D11" s="20">
        <v>22.9</v>
      </c>
      <c r="E11" s="20">
        <v>37.700000000000003</v>
      </c>
      <c r="F11" s="20">
        <v>41.7</v>
      </c>
      <c r="G11" s="20">
        <v>17.3</v>
      </c>
      <c r="H11" s="20">
        <v>58.3</v>
      </c>
      <c r="I11" s="20">
        <v>62.4</v>
      </c>
    </row>
    <row r="12" spans="1:9" ht="17.100000000000001" customHeight="1" x14ac:dyDescent="0.4">
      <c r="A12" s="4"/>
      <c r="B12" s="12">
        <f t="shared" si="0"/>
        <v>7</v>
      </c>
      <c r="C12" s="22">
        <v>0.86399999999999999</v>
      </c>
      <c r="D12" s="20">
        <v>15.3</v>
      </c>
      <c r="E12" s="20">
        <v>30.9</v>
      </c>
      <c r="F12" s="20">
        <v>33.9</v>
      </c>
      <c r="G12" s="20">
        <v>35.799999999999997</v>
      </c>
      <c r="H12" s="20">
        <v>62.2</v>
      </c>
      <c r="I12" s="20">
        <v>64.8</v>
      </c>
    </row>
    <row r="13" spans="1:9" ht="17.100000000000001" customHeight="1" x14ac:dyDescent="0.4">
      <c r="A13" s="4"/>
      <c r="B13" s="12">
        <f t="shared" si="0"/>
        <v>8</v>
      </c>
      <c r="C13" s="22">
        <v>0.76400000000000001</v>
      </c>
      <c r="D13" s="20">
        <v>19.600000000000001</v>
      </c>
      <c r="E13" s="20">
        <v>34.799999999999997</v>
      </c>
      <c r="F13" s="20">
        <v>30</v>
      </c>
      <c r="G13" s="20">
        <v>19.8</v>
      </c>
      <c r="H13" s="20">
        <v>49.2</v>
      </c>
      <c r="I13" s="20">
        <v>69.3</v>
      </c>
    </row>
    <row r="14" spans="1:9" ht="17.100000000000001" customHeight="1" x14ac:dyDescent="0.4">
      <c r="A14" s="4"/>
      <c r="B14" s="12">
        <f t="shared" si="0"/>
        <v>9</v>
      </c>
      <c r="C14" s="22">
        <v>0.66400000000000003</v>
      </c>
      <c r="D14" s="20">
        <v>34.5</v>
      </c>
      <c r="E14" s="20">
        <v>37.1</v>
      </c>
      <c r="F14" s="20">
        <v>27</v>
      </c>
      <c r="G14" s="20">
        <v>30.2</v>
      </c>
      <c r="H14" s="20">
        <v>53.6</v>
      </c>
      <c r="I14" s="20">
        <v>104</v>
      </c>
    </row>
    <row r="15" spans="1:9" ht="17.100000000000001" customHeight="1" x14ac:dyDescent="0.4">
      <c r="A15" s="4"/>
      <c r="B15" s="12">
        <f t="shared" si="0"/>
        <v>10</v>
      </c>
      <c r="C15" s="22">
        <v>0.56299999999999994</v>
      </c>
      <c r="D15" s="20">
        <v>20.2</v>
      </c>
      <c r="E15" s="20">
        <v>35.200000000000003</v>
      </c>
      <c r="F15" s="20">
        <v>28</v>
      </c>
      <c r="G15" s="20">
        <v>47.3</v>
      </c>
      <c r="H15" s="20">
        <v>76.900000000000006</v>
      </c>
      <c r="I15" s="20">
        <v>85.9</v>
      </c>
    </row>
    <row r="16" spans="1:9" ht="17.100000000000001" customHeight="1" x14ac:dyDescent="0.4">
      <c r="A16" s="4"/>
      <c r="B16" s="12">
        <f t="shared" si="0"/>
        <v>11</v>
      </c>
      <c r="C16" s="21">
        <v>3.3</v>
      </c>
      <c r="D16" s="20">
        <v>30.5</v>
      </c>
      <c r="E16" s="20">
        <v>33.4</v>
      </c>
      <c r="F16" s="20">
        <v>32</v>
      </c>
      <c r="G16" s="20">
        <v>45.8</v>
      </c>
      <c r="H16" s="20">
        <v>95.7</v>
      </c>
      <c r="I16" s="20">
        <v>76.5</v>
      </c>
    </row>
    <row r="17" spans="1:9" ht="17.100000000000001" customHeight="1" x14ac:dyDescent="0.4">
      <c r="A17" s="4"/>
      <c r="B17" s="12">
        <f t="shared" si="0"/>
        <v>12</v>
      </c>
      <c r="C17" s="21">
        <v>3.55</v>
      </c>
      <c r="D17" s="20">
        <v>32.799999999999997</v>
      </c>
      <c r="E17" s="20">
        <v>30.1</v>
      </c>
      <c r="F17" s="20">
        <v>28.7</v>
      </c>
      <c r="G17" s="20">
        <v>47.7</v>
      </c>
      <c r="H17" s="20">
        <v>67.900000000000006</v>
      </c>
      <c r="I17" s="20">
        <v>84.2</v>
      </c>
    </row>
    <row r="18" spans="1:9" ht="17.100000000000001" customHeight="1" x14ac:dyDescent="0.4">
      <c r="A18" s="4"/>
      <c r="B18" s="12">
        <f t="shared" si="0"/>
        <v>13</v>
      </c>
      <c r="C18" s="21">
        <v>6.1</v>
      </c>
      <c r="D18" s="20">
        <v>22.2</v>
      </c>
      <c r="E18" s="20">
        <v>35.5</v>
      </c>
      <c r="F18" s="20">
        <v>28.7</v>
      </c>
      <c r="G18" s="20">
        <v>54</v>
      </c>
      <c r="H18" s="20">
        <v>61.6</v>
      </c>
      <c r="I18" s="20">
        <v>90</v>
      </c>
    </row>
    <row r="19" spans="1:9" ht="17.100000000000001" customHeight="1" x14ac:dyDescent="0.4">
      <c r="A19" s="4"/>
      <c r="B19" s="12">
        <f t="shared" si="0"/>
        <v>14</v>
      </c>
      <c r="C19" s="21">
        <v>3.15</v>
      </c>
      <c r="D19" s="11">
        <v>14.3</v>
      </c>
      <c r="E19" s="14">
        <v>35.799999999999997</v>
      </c>
      <c r="F19" s="20">
        <v>29.6</v>
      </c>
      <c r="G19" s="20">
        <v>56.9</v>
      </c>
      <c r="H19" s="20">
        <v>69.5</v>
      </c>
      <c r="I19" s="20">
        <v>106</v>
      </c>
    </row>
    <row r="20" spans="1:9" ht="17.100000000000001" customHeight="1" x14ac:dyDescent="0.4">
      <c r="A20" s="4"/>
      <c r="B20" s="12">
        <f t="shared" si="0"/>
        <v>15</v>
      </c>
      <c r="C20" s="21">
        <v>2.87</v>
      </c>
      <c r="D20" s="20">
        <v>17.399999999999999</v>
      </c>
      <c r="E20" s="20">
        <v>31.2</v>
      </c>
      <c r="F20" s="20">
        <v>33.799999999999997</v>
      </c>
      <c r="G20" s="20">
        <v>42.1</v>
      </c>
      <c r="H20" s="20">
        <v>59.3</v>
      </c>
      <c r="I20" s="20">
        <v>108</v>
      </c>
    </row>
    <row r="21" spans="1:9" ht="17.100000000000001" customHeight="1" x14ac:dyDescent="0.4">
      <c r="A21" s="4"/>
      <c r="B21" s="12">
        <f t="shared" si="0"/>
        <v>16</v>
      </c>
      <c r="C21" s="21">
        <v>3.7</v>
      </c>
      <c r="D21" s="20">
        <v>22</v>
      </c>
      <c r="E21" s="20">
        <v>40.4</v>
      </c>
      <c r="F21" s="20">
        <v>31.9</v>
      </c>
      <c r="G21" s="20">
        <v>31</v>
      </c>
      <c r="H21" s="20">
        <v>80.900000000000006</v>
      </c>
      <c r="I21" s="20">
        <v>84.5</v>
      </c>
    </row>
    <row r="22" spans="1:9" ht="17.100000000000001" customHeight="1" x14ac:dyDescent="0.4">
      <c r="A22" s="4"/>
      <c r="B22" s="12">
        <f t="shared" si="0"/>
        <v>17</v>
      </c>
      <c r="C22" s="21">
        <v>1.36</v>
      </c>
      <c r="D22" s="20">
        <v>11.7</v>
      </c>
      <c r="E22" s="20">
        <v>35.200000000000003</v>
      </c>
      <c r="F22" s="20">
        <v>37.6</v>
      </c>
      <c r="G22" s="20">
        <v>27.2</v>
      </c>
      <c r="H22" s="20">
        <v>54.3</v>
      </c>
      <c r="I22" s="20">
        <v>84.8</v>
      </c>
    </row>
    <row r="23" spans="1:9" ht="17.100000000000001" customHeight="1" x14ac:dyDescent="0.4">
      <c r="A23" s="4"/>
      <c r="B23" s="12">
        <f t="shared" si="0"/>
        <v>18</v>
      </c>
      <c r="C23" s="21">
        <v>1.03</v>
      </c>
      <c r="D23" s="20">
        <v>14.4</v>
      </c>
      <c r="E23" s="20">
        <v>36.700000000000003</v>
      </c>
      <c r="F23" s="20">
        <v>36.1</v>
      </c>
      <c r="G23" s="20">
        <v>14.5</v>
      </c>
      <c r="H23" s="20">
        <v>43.5</v>
      </c>
      <c r="I23" s="20">
        <v>79.2</v>
      </c>
    </row>
    <row r="24" spans="1:9" ht="17.100000000000001" customHeight="1" x14ac:dyDescent="0.4">
      <c r="A24" s="4"/>
      <c r="B24" s="12">
        <f t="shared" si="0"/>
        <v>19</v>
      </c>
      <c r="C24" s="21">
        <v>5.1100000000000003</v>
      </c>
      <c r="D24" s="20">
        <v>18.8</v>
      </c>
      <c r="E24" s="20">
        <v>41.4</v>
      </c>
      <c r="F24" s="20">
        <v>37.700000000000003</v>
      </c>
      <c r="G24" s="20">
        <v>13.7</v>
      </c>
      <c r="H24" s="20">
        <v>43.5</v>
      </c>
      <c r="I24" s="20">
        <v>101</v>
      </c>
    </row>
    <row r="25" spans="1:9" ht="17.100000000000001" customHeight="1" x14ac:dyDescent="0.4">
      <c r="A25" s="4"/>
      <c r="B25" s="23">
        <f t="shared" si="0"/>
        <v>20</v>
      </c>
      <c r="C25" s="25">
        <v>7.56</v>
      </c>
      <c r="D25" s="24">
        <v>23.1</v>
      </c>
      <c r="E25" s="24">
        <v>40.200000000000003</v>
      </c>
      <c r="F25" s="24">
        <v>32.6</v>
      </c>
      <c r="G25" s="24">
        <v>12.1</v>
      </c>
      <c r="H25" s="24">
        <v>67.099999999999994</v>
      </c>
      <c r="I25" s="24">
        <v>107</v>
      </c>
    </row>
    <row r="26" spans="1:9" ht="17.100000000000001" customHeight="1" x14ac:dyDescent="0.4">
      <c r="A26" s="4"/>
      <c r="B26" s="27" t="s">
        <v>4</v>
      </c>
      <c r="C26" s="28">
        <f t="shared" ref="C26:I26" si="1">AVERAGE(C6:C25)</f>
        <v>2.3189000000000002</v>
      </c>
      <c r="D26" s="28">
        <f t="shared" si="1"/>
        <v>20.434999999999999</v>
      </c>
      <c r="E26" s="28">
        <f t="shared" si="1"/>
        <v>34.655000000000008</v>
      </c>
      <c r="F26" s="28">
        <f t="shared" si="1"/>
        <v>31.320000000000004</v>
      </c>
      <c r="G26" s="28">
        <f t="shared" si="1"/>
        <v>31.085000000000001</v>
      </c>
      <c r="H26" s="28">
        <f t="shared" si="1"/>
        <v>62.79</v>
      </c>
      <c r="I26" s="28">
        <f t="shared" si="1"/>
        <v>80.900000000000006</v>
      </c>
    </row>
    <row r="27" spans="1:9" ht="17.100000000000001" customHeight="1" x14ac:dyDescent="0.4">
      <c r="A27" s="4"/>
      <c r="B27" s="16" t="s">
        <v>5</v>
      </c>
      <c r="C27" s="29">
        <f t="shared" ref="C27:I27" si="2">STDEV(C6:C25)</f>
        <v>2.0450799726995617</v>
      </c>
      <c r="D27" s="29">
        <f t="shared" si="2"/>
        <v>6.3682001919074915</v>
      </c>
      <c r="E27" s="29">
        <f t="shared" si="2"/>
        <v>4.0214523430432392</v>
      </c>
      <c r="F27" s="29">
        <f t="shared" si="2"/>
        <v>4.34518487281579</v>
      </c>
      <c r="G27" s="29">
        <f t="shared" si="2"/>
        <v>13.801307146331034</v>
      </c>
      <c r="H27" s="29">
        <f t="shared" si="2"/>
        <v>13.071821843790174</v>
      </c>
      <c r="I27" s="29">
        <f t="shared" si="2"/>
        <v>18.202342243730477</v>
      </c>
    </row>
  </sheetData>
  <phoneticPr fontId="5"/>
  <pageMargins left="0.75" right="0.75" top="1" bottom="1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"/>
  <sheetViews>
    <sheetView zoomScaleNormal="100" workbookViewId="0">
      <selection activeCell="B3" sqref="A1:XFD1048576"/>
    </sheetView>
  </sheetViews>
  <sheetFormatPr defaultColWidth="9" defaultRowHeight="16.5" x14ac:dyDescent="0.4"/>
  <cols>
    <col min="1" max="1" width="1.625" style="1" customWidth="1"/>
    <col min="2" max="2" width="9" style="1"/>
    <col min="3" max="15" width="7.625" style="2" customWidth="1"/>
    <col min="16" max="21" width="7.625" style="3" customWidth="1"/>
    <col min="22" max="23" width="7.625" style="2" customWidth="1"/>
    <col min="24" max="24" width="7.75" style="3" customWidth="1"/>
    <col min="25" max="25" width="7.625" style="3" customWidth="1"/>
    <col min="26" max="26" width="7.625" style="1" customWidth="1"/>
    <col min="27" max="31" width="9" style="1"/>
    <col min="32" max="32" width="15" style="1" customWidth="1"/>
    <col min="33" max="1024" width="9" style="1"/>
    <col min="1025" max="16384" width="9" style="15"/>
  </cols>
  <sheetData>
    <row r="1" spans="2:25" x14ac:dyDescent="0.4">
      <c r="B1" s="1" t="s">
        <v>8</v>
      </c>
      <c r="C1" s="5"/>
      <c r="D1" s="5"/>
      <c r="E1" s="5"/>
      <c r="F1" s="5"/>
      <c r="G1" s="5"/>
      <c r="H1" s="5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7"/>
      <c r="Y1" s="6"/>
    </row>
    <row r="2" spans="2:25" ht="17.25" x14ac:dyDescent="0.4">
      <c r="B2" s="1" t="s">
        <v>11</v>
      </c>
      <c r="C2" s="5"/>
      <c r="D2" s="5"/>
      <c r="E2" s="5"/>
      <c r="F2" s="5"/>
      <c r="G2" s="5"/>
      <c r="H2" s="5"/>
      <c r="I2" s="5"/>
      <c r="J2" s="5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7"/>
      <c r="Y2" s="8"/>
    </row>
    <row r="3" spans="2:25" x14ac:dyDescent="0.4">
      <c r="C3" s="5"/>
      <c r="D3" s="5"/>
      <c r="E3" s="5"/>
      <c r="F3" s="5"/>
      <c r="G3" s="5"/>
      <c r="H3" s="5"/>
      <c r="I3" s="5"/>
      <c r="J3" s="5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7"/>
      <c r="Y3" s="8"/>
    </row>
    <row r="4" spans="2:25" x14ac:dyDescent="0.4">
      <c r="C4" s="5"/>
      <c r="D4" s="5"/>
      <c r="E4" s="5"/>
      <c r="F4" s="8" t="s">
        <v>1</v>
      </c>
      <c r="G4" s="5"/>
      <c r="H4" s="5"/>
      <c r="I4" s="5"/>
      <c r="J4" s="5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7"/>
      <c r="Y4" s="8"/>
    </row>
    <row r="5" spans="2:25" x14ac:dyDescent="0.4">
      <c r="B5" s="16" t="s">
        <v>2</v>
      </c>
      <c r="C5" s="9">
        <v>24</v>
      </c>
      <c r="D5" s="9">
        <v>25</v>
      </c>
      <c r="E5" s="9">
        <v>26</v>
      </c>
      <c r="F5" s="9" t="s">
        <v>3</v>
      </c>
      <c r="G5" s="9">
        <v>27</v>
      </c>
      <c r="H5" s="9">
        <v>28</v>
      </c>
      <c r="I5" s="9">
        <v>29</v>
      </c>
      <c r="J5" s="9" t="s">
        <v>7</v>
      </c>
      <c r="K5" s="9">
        <v>31</v>
      </c>
      <c r="L5" s="9">
        <v>32</v>
      </c>
      <c r="M5" s="9">
        <v>33</v>
      </c>
      <c r="N5" s="9">
        <v>34</v>
      </c>
      <c r="O5" s="9">
        <v>35</v>
      </c>
      <c r="P5" s="9">
        <v>36</v>
      </c>
      <c r="Q5" s="9">
        <v>37</v>
      </c>
      <c r="R5" s="9">
        <v>38</v>
      </c>
      <c r="S5" s="9">
        <v>39</v>
      </c>
      <c r="T5" s="9">
        <v>40</v>
      </c>
      <c r="U5" s="9">
        <v>41</v>
      </c>
      <c r="V5" s="9">
        <v>43</v>
      </c>
      <c r="W5" s="9">
        <v>44</v>
      </c>
      <c r="X5" s="9">
        <v>42</v>
      </c>
      <c r="Y5" s="9">
        <v>45</v>
      </c>
    </row>
    <row r="6" spans="2:25" ht="17.100000000000001" customHeight="1" x14ac:dyDescent="0.4">
      <c r="B6" s="10">
        <v>1</v>
      </c>
      <c r="C6" s="17">
        <v>40</v>
      </c>
      <c r="D6" s="17">
        <v>40.200000000000003</v>
      </c>
      <c r="E6" s="17">
        <v>49.9</v>
      </c>
      <c r="F6" s="17">
        <v>33.200000000000003</v>
      </c>
      <c r="G6" s="17">
        <v>31</v>
      </c>
      <c r="H6" s="17">
        <v>37.200000000000003</v>
      </c>
      <c r="I6" s="17">
        <v>34.9</v>
      </c>
      <c r="J6" s="18">
        <v>1.5</v>
      </c>
      <c r="K6" s="19">
        <v>0.68200000000000005</v>
      </c>
      <c r="L6" s="17">
        <v>45.4</v>
      </c>
      <c r="M6" s="17">
        <v>15.2</v>
      </c>
      <c r="N6" s="18">
        <v>7.7</v>
      </c>
      <c r="O6" s="17">
        <v>18.7</v>
      </c>
      <c r="P6" s="17">
        <v>11.3</v>
      </c>
      <c r="Q6" s="17">
        <v>33.4</v>
      </c>
      <c r="R6" s="18">
        <v>1.26</v>
      </c>
      <c r="S6" s="18">
        <v>5.77</v>
      </c>
      <c r="T6" s="18">
        <v>9.3000000000000007</v>
      </c>
      <c r="U6" s="18">
        <v>1.06</v>
      </c>
      <c r="V6" s="17">
        <v>66.3</v>
      </c>
      <c r="W6" s="17">
        <v>70.400000000000006</v>
      </c>
      <c r="X6" s="11">
        <v>46.2</v>
      </c>
      <c r="Y6" s="17">
        <v>17.8</v>
      </c>
    </row>
    <row r="7" spans="2:25" ht="17.100000000000001" customHeight="1" x14ac:dyDescent="0.4">
      <c r="B7" s="12">
        <f t="shared" ref="B7:B25" si="0">B6+1</f>
        <v>2</v>
      </c>
      <c r="C7" s="20">
        <v>40.200000000000003</v>
      </c>
      <c r="D7" s="20">
        <v>30.2</v>
      </c>
      <c r="E7" s="20">
        <v>55.8</v>
      </c>
      <c r="F7" s="20">
        <v>40.5</v>
      </c>
      <c r="G7" s="20">
        <v>28.6</v>
      </c>
      <c r="H7" s="20">
        <v>38.799999999999997</v>
      </c>
      <c r="I7" s="20">
        <v>43.6</v>
      </c>
      <c r="J7" s="21">
        <v>1.06</v>
      </c>
      <c r="K7" s="22">
        <v>0.79500000000000004</v>
      </c>
      <c r="L7" s="20">
        <v>52</v>
      </c>
      <c r="M7" s="20">
        <v>14.9</v>
      </c>
      <c r="N7" s="20">
        <v>10.7</v>
      </c>
      <c r="O7" s="20">
        <v>16.8</v>
      </c>
      <c r="P7" s="20">
        <v>11.9</v>
      </c>
      <c r="Q7" s="20">
        <v>24.7</v>
      </c>
      <c r="R7" s="22">
        <v>0.73199999999999998</v>
      </c>
      <c r="S7" s="21">
        <v>5.58</v>
      </c>
      <c r="T7" s="21">
        <v>8.9700000000000006</v>
      </c>
      <c r="U7" s="21">
        <v>3.89</v>
      </c>
      <c r="V7" s="20">
        <v>77.400000000000006</v>
      </c>
      <c r="W7" s="20">
        <v>101</v>
      </c>
      <c r="X7" s="11">
        <v>70.3</v>
      </c>
      <c r="Y7" s="20">
        <v>14.3</v>
      </c>
    </row>
    <row r="8" spans="2:25" ht="17.100000000000001" customHeight="1" x14ac:dyDescent="0.4">
      <c r="B8" s="12">
        <f t="shared" si="0"/>
        <v>3</v>
      </c>
      <c r="C8" s="20">
        <v>42.8</v>
      </c>
      <c r="D8" s="20">
        <v>62.7</v>
      </c>
      <c r="E8" s="20">
        <v>43.7</v>
      </c>
      <c r="F8" s="20">
        <v>29.4</v>
      </c>
      <c r="G8" s="20">
        <v>24</v>
      </c>
      <c r="H8" s="20">
        <v>36.200000000000003</v>
      </c>
      <c r="I8" s="20">
        <v>54.1</v>
      </c>
      <c r="J8" s="22">
        <v>0.92300000000000004</v>
      </c>
      <c r="K8" s="22">
        <v>0.42</v>
      </c>
      <c r="L8" s="20">
        <v>38.200000000000003</v>
      </c>
      <c r="M8" s="20">
        <v>16.8</v>
      </c>
      <c r="N8" s="21">
        <v>7.25</v>
      </c>
      <c r="O8" s="20">
        <v>11.5</v>
      </c>
      <c r="P8" s="20">
        <v>16.600000000000001</v>
      </c>
      <c r="Q8" s="20">
        <v>30.3</v>
      </c>
      <c r="R8" s="22">
        <v>0.75700000000000001</v>
      </c>
      <c r="S8" s="21">
        <v>4.0599999999999996</v>
      </c>
      <c r="T8" s="21">
        <v>9.33</v>
      </c>
      <c r="U8" s="21">
        <v>4.34</v>
      </c>
      <c r="V8" s="20">
        <v>86.2</v>
      </c>
      <c r="W8" s="20">
        <v>65.8</v>
      </c>
      <c r="X8" s="11">
        <v>59.1</v>
      </c>
      <c r="Y8" s="20">
        <v>10.199999999999999</v>
      </c>
    </row>
    <row r="9" spans="2:25" ht="17.100000000000001" customHeight="1" x14ac:dyDescent="0.4">
      <c r="B9" s="12">
        <f t="shared" si="0"/>
        <v>4</v>
      </c>
      <c r="C9" s="20">
        <v>37.1</v>
      </c>
      <c r="D9" s="20">
        <v>48</v>
      </c>
      <c r="E9" s="20">
        <v>43.9</v>
      </c>
      <c r="F9" s="20">
        <v>29.3</v>
      </c>
      <c r="G9" s="20">
        <v>33.299999999999997</v>
      </c>
      <c r="H9" s="20">
        <v>32.299999999999997</v>
      </c>
      <c r="I9" s="20">
        <v>49.8</v>
      </c>
      <c r="J9" s="22">
        <v>0.65200000000000002</v>
      </c>
      <c r="K9" s="22">
        <v>0.55700000000000005</v>
      </c>
      <c r="L9" s="20">
        <v>38.700000000000003</v>
      </c>
      <c r="M9" s="20">
        <v>18.7</v>
      </c>
      <c r="N9" s="21">
        <v>5.03</v>
      </c>
      <c r="O9" s="20">
        <v>10.8</v>
      </c>
      <c r="P9" s="20">
        <v>16.600000000000001</v>
      </c>
      <c r="Q9" s="20">
        <v>29.1</v>
      </c>
      <c r="R9" s="21">
        <v>2.7</v>
      </c>
      <c r="S9" s="21">
        <v>4.3899999999999997</v>
      </c>
      <c r="T9" s="21">
        <v>6.97</v>
      </c>
      <c r="U9" s="21">
        <v>3.13</v>
      </c>
      <c r="V9" s="20">
        <v>63.9</v>
      </c>
      <c r="W9" s="20">
        <v>77.5</v>
      </c>
      <c r="X9" s="11">
        <v>63.1</v>
      </c>
      <c r="Y9" s="20">
        <v>14.7</v>
      </c>
    </row>
    <row r="10" spans="2:25" ht="17.100000000000001" customHeight="1" x14ac:dyDescent="0.4">
      <c r="B10" s="12">
        <f t="shared" si="0"/>
        <v>5</v>
      </c>
      <c r="C10" s="20">
        <v>48.4</v>
      </c>
      <c r="D10" s="20">
        <v>59.3</v>
      </c>
      <c r="E10" s="20">
        <v>60.1</v>
      </c>
      <c r="F10" s="20">
        <v>39.4</v>
      </c>
      <c r="G10" s="20">
        <v>27.5</v>
      </c>
      <c r="H10" s="20">
        <v>36.1</v>
      </c>
      <c r="I10" s="20">
        <v>57.2</v>
      </c>
      <c r="J10" s="22">
        <v>0.53800000000000003</v>
      </c>
      <c r="K10" s="22">
        <v>0.68100000000000005</v>
      </c>
      <c r="L10" s="20">
        <v>43</v>
      </c>
      <c r="M10" s="20">
        <v>17.8</v>
      </c>
      <c r="N10" s="20">
        <v>10</v>
      </c>
      <c r="O10" s="21">
        <v>8.7799999999999994</v>
      </c>
      <c r="P10" s="20">
        <v>14.5</v>
      </c>
      <c r="Q10" s="20">
        <v>27.5</v>
      </c>
      <c r="R10" s="22">
        <v>0.92</v>
      </c>
      <c r="S10" s="21">
        <v>6.1</v>
      </c>
      <c r="T10" s="20">
        <v>10</v>
      </c>
      <c r="U10" s="21">
        <v>4.8600000000000003</v>
      </c>
      <c r="V10" s="20">
        <v>169</v>
      </c>
      <c r="W10" s="20">
        <v>69</v>
      </c>
      <c r="X10" s="11">
        <v>57.9</v>
      </c>
      <c r="Y10" s="20">
        <v>14.2</v>
      </c>
    </row>
    <row r="11" spans="2:25" ht="17.100000000000001" customHeight="1" x14ac:dyDescent="0.4">
      <c r="B11" s="12">
        <f t="shared" si="0"/>
        <v>6</v>
      </c>
      <c r="C11" s="20">
        <v>34.1</v>
      </c>
      <c r="D11" s="20">
        <v>48.2</v>
      </c>
      <c r="E11" s="20">
        <v>56.7</v>
      </c>
      <c r="F11" s="20">
        <v>29.8</v>
      </c>
      <c r="G11" s="20">
        <v>30.5</v>
      </c>
      <c r="H11" s="20">
        <v>27.7</v>
      </c>
      <c r="I11" s="20">
        <v>45.9</v>
      </c>
      <c r="J11" s="21">
        <v>1.1200000000000001</v>
      </c>
      <c r="K11" s="21">
        <v>1.54</v>
      </c>
      <c r="L11" s="20">
        <v>37.200000000000003</v>
      </c>
      <c r="M11" s="20">
        <v>14.5</v>
      </c>
      <c r="N11" s="21">
        <v>9.41</v>
      </c>
      <c r="O11" s="20">
        <v>10.9</v>
      </c>
      <c r="P11" s="20">
        <v>17.899999999999999</v>
      </c>
      <c r="Q11" s="20">
        <v>27.4</v>
      </c>
      <c r="R11" s="22">
        <v>0.86099999999999999</v>
      </c>
      <c r="S11" s="21">
        <v>4.83</v>
      </c>
      <c r="T11" s="21">
        <v>7.21</v>
      </c>
      <c r="U11" s="21">
        <v>7.28</v>
      </c>
      <c r="V11" s="21">
        <v>88.6</v>
      </c>
      <c r="W11" s="20">
        <v>104</v>
      </c>
      <c r="X11" s="11">
        <v>83.4</v>
      </c>
      <c r="Y11" s="21">
        <v>9.86</v>
      </c>
    </row>
    <row r="12" spans="2:25" ht="17.100000000000001" customHeight="1" x14ac:dyDescent="0.4">
      <c r="B12" s="12">
        <f t="shared" si="0"/>
        <v>7</v>
      </c>
      <c r="C12" s="20">
        <v>43.3</v>
      </c>
      <c r="D12" s="20">
        <v>31.8</v>
      </c>
      <c r="E12" s="20">
        <v>66.2</v>
      </c>
      <c r="F12" s="20">
        <v>34.299999999999997</v>
      </c>
      <c r="G12" s="20">
        <v>24.7</v>
      </c>
      <c r="H12" s="20">
        <v>32.1</v>
      </c>
      <c r="I12" s="20">
        <v>40.4</v>
      </c>
      <c r="J12" s="22">
        <v>0.86399999999999999</v>
      </c>
      <c r="K12" s="21">
        <v>9.52</v>
      </c>
      <c r="L12" s="20">
        <v>40.4</v>
      </c>
      <c r="M12" s="20">
        <v>16.399999999999999</v>
      </c>
      <c r="N12" s="21">
        <v>5.4</v>
      </c>
      <c r="O12" s="20">
        <v>12.2</v>
      </c>
      <c r="P12" s="20">
        <v>18.8</v>
      </c>
      <c r="Q12" s="20">
        <v>30.8</v>
      </c>
      <c r="R12" s="21">
        <v>2.1</v>
      </c>
      <c r="S12" s="21">
        <v>4.09</v>
      </c>
      <c r="T12" s="21">
        <v>7.32</v>
      </c>
      <c r="U12" s="21">
        <v>6.99</v>
      </c>
      <c r="V12" s="20">
        <v>46.4</v>
      </c>
      <c r="W12" s="20">
        <v>68.5</v>
      </c>
      <c r="X12" s="11">
        <v>84.9</v>
      </c>
      <c r="Y12" s="20">
        <v>13</v>
      </c>
    </row>
    <row r="13" spans="2:25" ht="17.100000000000001" customHeight="1" x14ac:dyDescent="0.4">
      <c r="B13" s="12">
        <f t="shared" si="0"/>
        <v>8</v>
      </c>
      <c r="C13" s="20">
        <v>45</v>
      </c>
      <c r="D13" s="20">
        <v>29.4</v>
      </c>
      <c r="E13" s="20">
        <v>50.6</v>
      </c>
      <c r="F13" s="20">
        <v>28.1</v>
      </c>
      <c r="G13" s="20">
        <v>31.6</v>
      </c>
      <c r="H13" s="20">
        <v>29.2</v>
      </c>
      <c r="I13" s="20">
        <v>51.2</v>
      </c>
      <c r="J13" s="22">
        <v>0.76400000000000001</v>
      </c>
      <c r="K13" s="20">
        <v>18.100000000000001</v>
      </c>
      <c r="L13" s="20">
        <v>58</v>
      </c>
      <c r="M13" s="20">
        <v>13.6</v>
      </c>
      <c r="N13" s="21">
        <v>1.85</v>
      </c>
      <c r="O13" s="21">
        <v>8.9</v>
      </c>
      <c r="P13" s="20">
        <v>11.3</v>
      </c>
      <c r="Q13" s="20">
        <v>26.3</v>
      </c>
      <c r="R13" s="21">
        <v>1.17</v>
      </c>
      <c r="S13" s="21">
        <v>3.91</v>
      </c>
      <c r="T13" s="21">
        <v>7.42</v>
      </c>
      <c r="U13" s="21">
        <v>5.77</v>
      </c>
      <c r="V13" s="20">
        <v>64.099999999999994</v>
      </c>
      <c r="W13" s="20">
        <v>85.6</v>
      </c>
      <c r="X13" s="11">
        <v>66.8</v>
      </c>
      <c r="Y13" s="20">
        <v>11.7</v>
      </c>
    </row>
    <row r="14" spans="2:25" ht="17.100000000000001" customHeight="1" x14ac:dyDescent="0.4">
      <c r="B14" s="12">
        <f t="shared" si="0"/>
        <v>9</v>
      </c>
      <c r="C14" s="20">
        <v>31</v>
      </c>
      <c r="D14" s="20">
        <v>42</v>
      </c>
      <c r="E14" s="20">
        <v>50.9</v>
      </c>
      <c r="F14" s="20">
        <v>40.299999999999997</v>
      </c>
      <c r="G14" s="20">
        <v>28.2</v>
      </c>
      <c r="H14" s="20">
        <v>32.799999999999997</v>
      </c>
      <c r="I14" s="20">
        <v>33</v>
      </c>
      <c r="J14" s="22">
        <v>0.66400000000000003</v>
      </c>
      <c r="K14" s="20">
        <v>49.9</v>
      </c>
      <c r="L14" s="20">
        <v>39.9</v>
      </c>
      <c r="M14" s="20">
        <v>10.8</v>
      </c>
      <c r="N14" s="21">
        <v>6.26</v>
      </c>
      <c r="O14" s="20">
        <v>11.8</v>
      </c>
      <c r="P14" s="20">
        <v>14.2</v>
      </c>
      <c r="Q14" s="20">
        <v>26.8</v>
      </c>
      <c r="R14" s="21">
        <v>1.23</v>
      </c>
      <c r="S14" s="21">
        <v>3.89</v>
      </c>
      <c r="T14" s="21">
        <v>6.34</v>
      </c>
      <c r="U14" s="21">
        <v>9.2899999999999991</v>
      </c>
      <c r="V14" s="20">
        <v>95.6</v>
      </c>
      <c r="W14" s="20">
        <v>63.7</v>
      </c>
      <c r="X14" s="11">
        <v>65.900000000000006</v>
      </c>
      <c r="Y14" s="20">
        <v>13</v>
      </c>
    </row>
    <row r="15" spans="2:25" ht="17.100000000000001" customHeight="1" x14ac:dyDescent="0.4">
      <c r="B15" s="12">
        <f t="shared" si="0"/>
        <v>10</v>
      </c>
      <c r="C15" s="20">
        <v>35.9</v>
      </c>
      <c r="D15" s="20">
        <v>40.6</v>
      </c>
      <c r="E15" s="20">
        <v>63.3</v>
      </c>
      <c r="F15" s="20">
        <v>37.700000000000003</v>
      </c>
      <c r="G15" s="20">
        <v>31.3</v>
      </c>
      <c r="H15" s="20">
        <v>30.9</v>
      </c>
      <c r="I15" s="20">
        <v>37.299999999999997</v>
      </c>
      <c r="J15" s="22">
        <v>0.56299999999999994</v>
      </c>
      <c r="K15" s="21">
        <v>6.77</v>
      </c>
      <c r="L15" s="20">
        <v>42.7</v>
      </c>
      <c r="M15" s="21">
        <v>9.82</v>
      </c>
      <c r="N15" s="21">
        <v>4.6399999999999997</v>
      </c>
      <c r="O15" s="20">
        <v>17.5</v>
      </c>
      <c r="P15" s="20">
        <v>15.5</v>
      </c>
      <c r="Q15" s="20">
        <v>34.9</v>
      </c>
      <c r="R15" s="21">
        <v>2.14</v>
      </c>
      <c r="S15" s="21">
        <v>3.56</v>
      </c>
      <c r="T15" s="21">
        <v>6.23</v>
      </c>
      <c r="U15" s="21">
        <v>7.95</v>
      </c>
      <c r="V15" s="20">
        <v>77.3</v>
      </c>
      <c r="W15" s="20">
        <v>77.2</v>
      </c>
      <c r="X15" s="11">
        <v>75.400000000000006</v>
      </c>
      <c r="Y15" s="20">
        <v>13.7</v>
      </c>
    </row>
    <row r="16" spans="2:25" ht="17.100000000000001" customHeight="1" x14ac:dyDescent="0.4">
      <c r="B16" s="12">
        <f t="shared" si="0"/>
        <v>11</v>
      </c>
      <c r="C16" s="20">
        <v>46.9</v>
      </c>
      <c r="D16" s="20">
        <v>60.3</v>
      </c>
      <c r="E16" s="20">
        <v>62.5</v>
      </c>
      <c r="F16" s="20">
        <v>29.4</v>
      </c>
      <c r="G16" s="20">
        <v>33.6</v>
      </c>
      <c r="H16" s="20">
        <v>30.7</v>
      </c>
      <c r="I16" s="20">
        <v>39.6</v>
      </c>
      <c r="J16" s="21">
        <v>3.3</v>
      </c>
      <c r="K16" s="21">
        <v>5.07</v>
      </c>
      <c r="L16" s="20">
        <v>46.8</v>
      </c>
      <c r="M16" s="21">
        <v>7.91</v>
      </c>
      <c r="N16" s="21">
        <v>7.97</v>
      </c>
      <c r="O16" s="20">
        <v>15</v>
      </c>
      <c r="P16" s="20">
        <v>15.9</v>
      </c>
      <c r="Q16" s="20">
        <v>20.399999999999999</v>
      </c>
      <c r="R16" s="21">
        <v>2.48</v>
      </c>
      <c r="S16" s="21">
        <v>3.92</v>
      </c>
      <c r="T16" s="21">
        <v>9.09</v>
      </c>
      <c r="U16" s="21">
        <v>4.3499999999999996</v>
      </c>
      <c r="V16" s="20">
        <v>85.4</v>
      </c>
      <c r="W16" s="20">
        <v>72.900000000000006</v>
      </c>
      <c r="X16" s="11">
        <v>68</v>
      </c>
      <c r="Y16" s="21">
        <v>9.48</v>
      </c>
    </row>
    <row r="17" spans="2:25" ht="17.100000000000001" customHeight="1" x14ac:dyDescent="0.4">
      <c r="B17" s="12">
        <f t="shared" si="0"/>
        <v>12</v>
      </c>
      <c r="C17" s="20">
        <v>45.3</v>
      </c>
      <c r="D17" s="20">
        <v>57.7</v>
      </c>
      <c r="E17" s="20">
        <v>47.5</v>
      </c>
      <c r="F17" s="20">
        <v>31.3</v>
      </c>
      <c r="G17" s="20">
        <v>25.6</v>
      </c>
      <c r="H17" s="20">
        <v>26.6</v>
      </c>
      <c r="I17" s="20">
        <v>38.200000000000003</v>
      </c>
      <c r="J17" s="21">
        <v>3.55</v>
      </c>
      <c r="K17" s="21">
        <v>3.54</v>
      </c>
      <c r="L17" s="20">
        <v>43.4</v>
      </c>
      <c r="M17" s="20">
        <v>15</v>
      </c>
      <c r="N17" s="21">
        <v>3.81</v>
      </c>
      <c r="O17" s="20">
        <v>11.5</v>
      </c>
      <c r="P17" s="20">
        <v>18.3</v>
      </c>
      <c r="Q17" s="20">
        <v>29.5</v>
      </c>
      <c r="R17" s="22">
        <v>0.50600000000000001</v>
      </c>
      <c r="S17" s="21">
        <v>5</v>
      </c>
      <c r="T17" s="21">
        <v>9.35</v>
      </c>
      <c r="U17" s="21">
        <v>2.66</v>
      </c>
      <c r="V17" s="20">
        <v>109</v>
      </c>
      <c r="W17" s="20">
        <v>108</v>
      </c>
      <c r="X17" s="11">
        <v>76.599999999999994</v>
      </c>
      <c r="Y17" s="20">
        <v>13.3</v>
      </c>
    </row>
    <row r="18" spans="2:25" ht="17.100000000000001" customHeight="1" x14ac:dyDescent="0.4">
      <c r="B18" s="12">
        <f t="shared" si="0"/>
        <v>13</v>
      </c>
      <c r="C18" s="20">
        <v>38.9</v>
      </c>
      <c r="D18" s="20">
        <v>45.5</v>
      </c>
      <c r="E18" s="20">
        <v>36.9</v>
      </c>
      <c r="F18" s="20">
        <v>28.4</v>
      </c>
      <c r="G18" s="20">
        <v>26.4</v>
      </c>
      <c r="H18" s="20">
        <v>24.5</v>
      </c>
      <c r="I18" s="20">
        <v>37.9</v>
      </c>
      <c r="J18" s="21">
        <v>6.1</v>
      </c>
      <c r="K18" s="21">
        <v>3.81</v>
      </c>
      <c r="L18" s="20">
        <v>34.700000000000003</v>
      </c>
      <c r="M18" s="20">
        <v>11</v>
      </c>
      <c r="N18" s="21">
        <v>4.29</v>
      </c>
      <c r="O18" s="20">
        <v>15.1</v>
      </c>
      <c r="P18" s="20">
        <v>16.8</v>
      </c>
      <c r="Q18" s="20">
        <v>27.9</v>
      </c>
      <c r="R18" s="22">
        <v>0.67300000000000004</v>
      </c>
      <c r="S18" s="21">
        <v>3.03</v>
      </c>
      <c r="T18" s="20">
        <v>13</v>
      </c>
      <c r="U18" s="21">
        <v>5.32</v>
      </c>
      <c r="V18" s="20">
        <v>107</v>
      </c>
      <c r="W18" s="20">
        <v>58.3</v>
      </c>
      <c r="X18" s="11">
        <v>77.2</v>
      </c>
      <c r="Y18" s="20">
        <v>13.3</v>
      </c>
    </row>
    <row r="19" spans="2:25" ht="17.100000000000001" customHeight="1" x14ac:dyDescent="0.4">
      <c r="B19" s="12">
        <f t="shared" si="0"/>
        <v>14</v>
      </c>
      <c r="C19" s="20">
        <v>41.1</v>
      </c>
      <c r="D19" s="20">
        <v>47.3</v>
      </c>
      <c r="E19" s="20">
        <v>37</v>
      </c>
      <c r="F19" s="20">
        <v>30.9</v>
      </c>
      <c r="G19" s="20">
        <v>28.1</v>
      </c>
      <c r="H19" s="20">
        <v>30.1</v>
      </c>
      <c r="I19" s="20">
        <v>42.4</v>
      </c>
      <c r="J19" s="21">
        <v>3.15</v>
      </c>
      <c r="K19" s="13">
        <v>8.08</v>
      </c>
      <c r="L19" s="14">
        <v>36.5</v>
      </c>
      <c r="M19" s="11">
        <v>11.3</v>
      </c>
      <c r="N19" s="21">
        <v>3.51</v>
      </c>
      <c r="O19" s="20">
        <v>15.5</v>
      </c>
      <c r="P19" s="20">
        <v>18.3</v>
      </c>
      <c r="Q19" s="20">
        <v>29.1</v>
      </c>
      <c r="R19" s="22">
        <v>0.64400000000000002</v>
      </c>
      <c r="S19" s="21">
        <v>2.68</v>
      </c>
      <c r="T19" s="20">
        <v>16.600000000000001</v>
      </c>
      <c r="U19" s="21">
        <v>2.9</v>
      </c>
      <c r="V19" s="20">
        <v>133</v>
      </c>
      <c r="W19" s="20">
        <v>157</v>
      </c>
      <c r="X19" s="11">
        <v>72.400000000000006</v>
      </c>
      <c r="Y19" s="20">
        <v>10.7</v>
      </c>
    </row>
    <row r="20" spans="2:25" ht="17.100000000000001" customHeight="1" x14ac:dyDescent="0.4">
      <c r="B20" s="12">
        <f t="shared" si="0"/>
        <v>15</v>
      </c>
      <c r="C20" s="20">
        <v>42.3</v>
      </c>
      <c r="D20" s="20">
        <v>63.2</v>
      </c>
      <c r="E20" s="20">
        <v>33.299999999999997</v>
      </c>
      <c r="F20" s="20">
        <v>36</v>
      </c>
      <c r="G20" s="20">
        <v>24.3</v>
      </c>
      <c r="H20" s="20">
        <v>28.6</v>
      </c>
      <c r="I20" s="20">
        <v>42</v>
      </c>
      <c r="J20" s="21">
        <v>2.87</v>
      </c>
      <c r="K20" s="20">
        <v>11.1</v>
      </c>
      <c r="L20" s="20">
        <v>47.2</v>
      </c>
      <c r="M20" s="20">
        <v>10.8</v>
      </c>
      <c r="N20" s="21">
        <v>2.2000000000000002</v>
      </c>
      <c r="O20" s="20">
        <v>21.5</v>
      </c>
      <c r="P20" s="20">
        <v>15.8</v>
      </c>
      <c r="Q20" s="20">
        <v>32.9</v>
      </c>
      <c r="R20" s="22">
        <v>0.745</v>
      </c>
      <c r="S20" s="21">
        <v>3.12</v>
      </c>
      <c r="T20" s="20">
        <v>14.5</v>
      </c>
      <c r="U20" s="21">
        <v>4.4400000000000004</v>
      </c>
      <c r="V20" s="20">
        <v>50.2</v>
      </c>
      <c r="W20" s="20">
        <v>120</v>
      </c>
      <c r="X20" s="11">
        <v>61.4</v>
      </c>
      <c r="Y20" s="20">
        <v>11.3</v>
      </c>
    </row>
    <row r="21" spans="2:25" ht="17.100000000000001" customHeight="1" x14ac:dyDescent="0.4">
      <c r="B21" s="12">
        <f t="shared" si="0"/>
        <v>16</v>
      </c>
      <c r="C21" s="20">
        <v>44.9</v>
      </c>
      <c r="D21" s="20">
        <v>44.3</v>
      </c>
      <c r="E21" s="20">
        <v>38.799999999999997</v>
      </c>
      <c r="F21" s="20">
        <v>34.4</v>
      </c>
      <c r="G21" s="20">
        <v>35.1</v>
      </c>
      <c r="H21" s="20">
        <v>28.7</v>
      </c>
      <c r="I21" s="20">
        <v>41.5</v>
      </c>
      <c r="J21" s="21">
        <v>3.7</v>
      </c>
      <c r="K21" s="21">
        <v>5.08</v>
      </c>
      <c r="L21" s="20">
        <v>49.4</v>
      </c>
      <c r="M21" s="20">
        <v>12.3</v>
      </c>
      <c r="N21" s="21">
        <v>6.91</v>
      </c>
      <c r="O21" s="20">
        <v>23.3</v>
      </c>
      <c r="P21" s="20">
        <v>16</v>
      </c>
      <c r="Q21" s="20">
        <v>27.5</v>
      </c>
      <c r="R21" s="22">
        <v>0.94199999999999995</v>
      </c>
      <c r="S21" s="21">
        <v>3.09</v>
      </c>
      <c r="T21" s="20">
        <v>12.7</v>
      </c>
      <c r="U21" s="21">
        <v>4.91</v>
      </c>
      <c r="V21" s="20">
        <v>61.1</v>
      </c>
      <c r="W21" s="20">
        <v>94.5</v>
      </c>
      <c r="X21" s="11">
        <v>80.5</v>
      </c>
      <c r="Y21" s="20">
        <v>10.3</v>
      </c>
    </row>
    <row r="22" spans="2:25" ht="17.100000000000001" customHeight="1" x14ac:dyDescent="0.4">
      <c r="B22" s="12">
        <f t="shared" si="0"/>
        <v>17</v>
      </c>
      <c r="C22" s="20">
        <v>35.700000000000003</v>
      </c>
      <c r="D22" s="20">
        <v>45.1</v>
      </c>
      <c r="E22" s="20">
        <v>42.6</v>
      </c>
      <c r="F22" s="20">
        <v>32.5</v>
      </c>
      <c r="G22" s="20">
        <v>29.5</v>
      </c>
      <c r="H22" s="20">
        <v>27.4</v>
      </c>
      <c r="I22" s="20">
        <v>37.4</v>
      </c>
      <c r="J22" s="21">
        <v>1.36</v>
      </c>
      <c r="K22" s="21">
        <v>2.72</v>
      </c>
      <c r="L22" s="20">
        <v>45.4</v>
      </c>
      <c r="M22" s="20">
        <v>12.7</v>
      </c>
      <c r="N22" s="21">
        <v>9.14</v>
      </c>
      <c r="O22" s="20">
        <v>16.899999999999999</v>
      </c>
      <c r="P22" s="20">
        <v>18.600000000000001</v>
      </c>
      <c r="Q22" s="20">
        <v>29.6</v>
      </c>
      <c r="R22" s="21">
        <v>1.1200000000000001</v>
      </c>
      <c r="S22" s="21">
        <v>3.11</v>
      </c>
      <c r="T22" s="21">
        <v>9.02</v>
      </c>
      <c r="U22" s="21">
        <v>4.37</v>
      </c>
      <c r="V22" s="20">
        <v>92.2</v>
      </c>
      <c r="W22" s="20">
        <v>62.6</v>
      </c>
      <c r="X22" s="11">
        <v>92.6</v>
      </c>
      <c r="Y22" s="20">
        <v>12.7</v>
      </c>
    </row>
    <row r="23" spans="2:25" ht="17.100000000000001" customHeight="1" x14ac:dyDescent="0.4">
      <c r="B23" s="12">
        <f t="shared" si="0"/>
        <v>18</v>
      </c>
      <c r="C23" s="20">
        <v>35.4</v>
      </c>
      <c r="D23" s="20">
        <v>38.1</v>
      </c>
      <c r="E23" s="20">
        <v>42.1</v>
      </c>
      <c r="F23" s="20">
        <v>37.299999999999997</v>
      </c>
      <c r="G23" s="20">
        <v>30.1</v>
      </c>
      <c r="H23" s="20">
        <v>26.3</v>
      </c>
      <c r="I23" s="20">
        <v>46.7</v>
      </c>
      <c r="J23" s="21">
        <v>1.03</v>
      </c>
      <c r="K23" s="21">
        <v>5.51</v>
      </c>
      <c r="L23" s="20">
        <v>36.9</v>
      </c>
      <c r="M23" s="20">
        <v>14.3</v>
      </c>
      <c r="N23" s="21">
        <v>8.0299999999999994</v>
      </c>
      <c r="O23" s="20">
        <v>15</v>
      </c>
      <c r="P23" s="20">
        <v>19.399999999999999</v>
      </c>
      <c r="Q23" s="20">
        <v>22.1</v>
      </c>
      <c r="R23" s="22">
        <v>0.747</v>
      </c>
      <c r="S23" s="21">
        <v>3.23</v>
      </c>
      <c r="T23" s="20">
        <v>10.1</v>
      </c>
      <c r="U23" s="21">
        <v>2.11</v>
      </c>
      <c r="V23" s="20">
        <v>98.7</v>
      </c>
      <c r="W23" s="20">
        <v>69.8</v>
      </c>
      <c r="X23" s="11">
        <v>91.3</v>
      </c>
      <c r="Y23" s="20">
        <v>14.8</v>
      </c>
    </row>
    <row r="24" spans="2:25" ht="17.100000000000001" customHeight="1" x14ac:dyDescent="0.4">
      <c r="B24" s="12">
        <f t="shared" si="0"/>
        <v>19</v>
      </c>
      <c r="C24" s="20">
        <v>33.9</v>
      </c>
      <c r="D24" s="20">
        <v>31.5</v>
      </c>
      <c r="E24" s="20">
        <v>43.7</v>
      </c>
      <c r="F24" s="20">
        <v>29.2</v>
      </c>
      <c r="G24" s="20">
        <v>31.1</v>
      </c>
      <c r="H24" s="20">
        <v>28.7</v>
      </c>
      <c r="I24" s="20">
        <v>48.6</v>
      </c>
      <c r="J24" s="21">
        <v>5.1100000000000003</v>
      </c>
      <c r="K24" s="20">
        <v>12.7</v>
      </c>
      <c r="L24" s="20">
        <v>33.5</v>
      </c>
      <c r="M24" s="20">
        <v>14.3</v>
      </c>
      <c r="N24" s="21">
        <v>8.09</v>
      </c>
      <c r="O24" s="20">
        <v>11.2</v>
      </c>
      <c r="P24" s="20">
        <v>16.2</v>
      </c>
      <c r="Q24" s="20">
        <v>31.9</v>
      </c>
      <c r="R24" s="22">
        <v>0.80800000000000005</v>
      </c>
      <c r="S24" s="21">
        <v>2.76</v>
      </c>
      <c r="T24" s="20">
        <v>12</v>
      </c>
      <c r="U24" s="21">
        <v>2.57</v>
      </c>
      <c r="V24" s="20">
        <v>137</v>
      </c>
      <c r="W24" s="20">
        <v>61.9</v>
      </c>
      <c r="X24" s="11">
        <v>100</v>
      </c>
      <c r="Y24" s="20">
        <v>19.100000000000001</v>
      </c>
    </row>
    <row r="25" spans="2:25" ht="17.100000000000001" customHeight="1" x14ac:dyDescent="0.4">
      <c r="B25" s="23">
        <f t="shared" si="0"/>
        <v>20</v>
      </c>
      <c r="C25" s="24">
        <v>30</v>
      </c>
      <c r="D25" s="24">
        <v>33.9</v>
      </c>
      <c r="E25" s="24">
        <v>34.799999999999997</v>
      </c>
      <c r="F25" s="24">
        <v>29.1</v>
      </c>
      <c r="G25" s="24">
        <v>26.2</v>
      </c>
      <c r="H25" s="24">
        <v>30.6</v>
      </c>
      <c r="I25" s="24">
        <v>36.9</v>
      </c>
      <c r="J25" s="25">
        <v>7.56</v>
      </c>
      <c r="K25" s="24">
        <v>10.7</v>
      </c>
      <c r="L25" s="24">
        <v>30.1</v>
      </c>
      <c r="M25" s="24">
        <v>17.3</v>
      </c>
      <c r="N25" s="25">
        <v>7.19</v>
      </c>
      <c r="O25" s="24">
        <v>18</v>
      </c>
      <c r="P25" s="24">
        <v>18.7</v>
      </c>
      <c r="Q25" s="24">
        <v>38.299999999999997</v>
      </c>
      <c r="R25" s="25">
        <v>1.29</v>
      </c>
      <c r="S25" s="25">
        <v>2.8</v>
      </c>
      <c r="T25" s="25">
        <v>7.64</v>
      </c>
      <c r="U25" s="25">
        <v>1.24</v>
      </c>
      <c r="V25" s="24">
        <v>82.8</v>
      </c>
      <c r="W25" s="24">
        <v>50.6</v>
      </c>
      <c r="X25" s="26">
        <v>117</v>
      </c>
      <c r="Y25" s="24">
        <v>12.5</v>
      </c>
    </row>
    <row r="26" spans="2:25" ht="17.100000000000001" customHeight="1" x14ac:dyDescent="0.4">
      <c r="B26" s="27" t="s">
        <v>4</v>
      </c>
      <c r="C26" s="28">
        <f t="shared" ref="C26:Y26" si="1">AVERAGE(C6:C25)</f>
        <v>39.61</v>
      </c>
      <c r="D26" s="28">
        <f t="shared" si="1"/>
        <v>44.965000000000003</v>
      </c>
      <c r="E26" s="28">
        <f t="shared" si="1"/>
        <v>48.014999999999993</v>
      </c>
      <c r="F26" s="28">
        <f t="shared" si="1"/>
        <v>33.024999999999999</v>
      </c>
      <c r="G26" s="28">
        <f t="shared" si="1"/>
        <v>29.035000000000007</v>
      </c>
      <c r="H26" s="28">
        <f t="shared" si="1"/>
        <v>30.774999999999999</v>
      </c>
      <c r="I26" s="28">
        <f t="shared" si="1"/>
        <v>42.929999999999993</v>
      </c>
      <c r="J26" s="28">
        <f t="shared" si="1"/>
        <v>2.3189000000000002</v>
      </c>
      <c r="K26" s="28">
        <f t="shared" si="1"/>
        <v>7.8637499999999987</v>
      </c>
      <c r="L26" s="28">
        <f t="shared" si="1"/>
        <v>41.97</v>
      </c>
      <c r="M26" s="28">
        <f t="shared" si="1"/>
        <v>13.771500000000003</v>
      </c>
      <c r="N26" s="28">
        <f t="shared" si="1"/>
        <v>6.4690000000000012</v>
      </c>
      <c r="O26" s="28">
        <f t="shared" si="1"/>
        <v>14.544</v>
      </c>
      <c r="P26" s="28">
        <f t="shared" si="1"/>
        <v>16.130000000000003</v>
      </c>
      <c r="Q26" s="28">
        <f t="shared" si="1"/>
        <v>29.02</v>
      </c>
      <c r="R26" s="28">
        <f t="shared" si="1"/>
        <v>1.1912500000000001</v>
      </c>
      <c r="S26" s="28">
        <f t="shared" si="1"/>
        <v>3.9460000000000002</v>
      </c>
      <c r="T26" s="28">
        <f t="shared" si="1"/>
        <v>9.6544999999999987</v>
      </c>
      <c r="U26" s="28">
        <f t="shared" si="1"/>
        <v>4.4714999999999989</v>
      </c>
      <c r="V26" s="28">
        <f t="shared" si="1"/>
        <v>89.559999999999988</v>
      </c>
      <c r="W26" s="28">
        <f t="shared" si="1"/>
        <v>81.914999999999992</v>
      </c>
      <c r="X26" s="28">
        <f t="shared" si="1"/>
        <v>75.499999999999986</v>
      </c>
      <c r="Y26" s="28">
        <f t="shared" si="1"/>
        <v>12.997000000000003</v>
      </c>
    </row>
    <row r="27" spans="2:25" ht="17.100000000000001" customHeight="1" x14ac:dyDescent="0.4">
      <c r="B27" s="16" t="s">
        <v>5</v>
      </c>
      <c r="C27" s="29">
        <f t="shared" ref="C27:Y27" si="2">STDEV(C6:C25)</f>
        <v>5.314320276385315</v>
      </c>
      <c r="D27" s="29">
        <f t="shared" si="2"/>
        <v>11.028111209182875</v>
      </c>
      <c r="E27" s="29">
        <f t="shared" si="2"/>
        <v>10.038047356774294</v>
      </c>
      <c r="F27" s="29">
        <f t="shared" si="2"/>
        <v>4.2051190608340114</v>
      </c>
      <c r="G27" s="29">
        <f t="shared" si="2"/>
        <v>3.2167775637641385</v>
      </c>
      <c r="H27" s="29">
        <f t="shared" si="2"/>
        <v>3.8774482927768057</v>
      </c>
      <c r="I27" s="29">
        <f t="shared" si="2"/>
        <v>6.6082165760354821</v>
      </c>
      <c r="J27" s="29">
        <f t="shared" si="2"/>
        <v>2.0450799726995617</v>
      </c>
      <c r="K27" s="29">
        <f t="shared" si="2"/>
        <v>11.007951857275961</v>
      </c>
      <c r="L27" s="29">
        <f t="shared" si="2"/>
        <v>6.7517716973126074</v>
      </c>
      <c r="M27" s="29">
        <f t="shared" si="2"/>
        <v>2.8994214940225373</v>
      </c>
      <c r="N27" s="29">
        <f t="shared" si="2"/>
        <v>2.5448190919054157</v>
      </c>
      <c r="O27" s="29">
        <f t="shared" si="2"/>
        <v>4.0418838755162012</v>
      </c>
      <c r="P27" s="29">
        <f t="shared" si="2"/>
        <v>2.465360014277814</v>
      </c>
      <c r="Q27" s="29">
        <f t="shared" si="2"/>
        <v>4.1693871820309854</v>
      </c>
      <c r="R27" s="29">
        <f t="shared" si="2"/>
        <v>0.64522235049550691</v>
      </c>
      <c r="S27" s="29">
        <f t="shared" si="2"/>
        <v>1.0438360427818738</v>
      </c>
      <c r="T27" s="29">
        <f t="shared" si="2"/>
        <v>2.808963987702684</v>
      </c>
      <c r="U27" s="29">
        <f t="shared" si="2"/>
        <v>2.1945297422166989</v>
      </c>
      <c r="V27" s="29">
        <f t="shared" si="2"/>
        <v>30.522112777805095</v>
      </c>
      <c r="W27" s="29">
        <f t="shared" si="2"/>
        <v>25.593137957786965</v>
      </c>
      <c r="X27" s="29">
        <f t="shared" si="2"/>
        <v>16.375463030817972</v>
      </c>
      <c r="Y27" s="29">
        <f t="shared" si="2"/>
        <v>2.4896609365428199</v>
      </c>
    </row>
  </sheetData>
  <phoneticPr fontId="5"/>
  <pageMargins left="0.75" right="0.75" top="1" bottom="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関宮岩体の南北方向（関宮－加保ルート）</vt:lpstr>
      <vt:lpstr>関宮岩体の北西－南東方向（おおや高原－由良ルート）</vt:lpstr>
      <vt:lpstr>関宮岩体の 東西方向（加保坂－宮垣ルート）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lastPrinted>2020-10-28T06:00:39Z</cp:lastPrinted>
  <dcterms:created xsi:type="dcterms:W3CDTF">2010-11-18T15:00:00Z</dcterms:created>
  <dcterms:modified xsi:type="dcterms:W3CDTF">2021-01-22T04:53:32Z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